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19" i="1" l="1"/>
  <c r="A119" i="1"/>
  <c r="L118" i="1"/>
  <c r="J118" i="1"/>
  <c r="I118" i="1"/>
  <c r="I119" i="1" s="1"/>
  <c r="H118" i="1"/>
  <c r="H119" i="1" s="1"/>
  <c r="G118" i="1"/>
  <c r="F118" i="1"/>
  <c r="A109" i="1"/>
  <c r="L108" i="1"/>
  <c r="J108" i="1"/>
  <c r="J119" i="1" s="1"/>
  <c r="I108" i="1"/>
  <c r="H108" i="1"/>
  <c r="G108" i="1"/>
  <c r="F108" i="1"/>
  <c r="F119" i="1" s="1"/>
  <c r="B233" i="1"/>
  <c r="A233" i="1"/>
  <c r="L232" i="1"/>
  <c r="J232" i="1"/>
  <c r="I232" i="1"/>
  <c r="H232" i="1"/>
  <c r="G232" i="1"/>
  <c r="F232" i="1"/>
  <c r="L222" i="1"/>
  <c r="J222" i="1"/>
  <c r="I222" i="1"/>
  <c r="I233" i="1" s="1"/>
  <c r="H222" i="1"/>
  <c r="G222" i="1"/>
  <c r="F222" i="1"/>
  <c r="J233" i="1" l="1"/>
  <c r="F233" i="1"/>
  <c r="L119" i="1"/>
  <c r="G119" i="1"/>
  <c r="G233" i="1"/>
  <c r="H233" i="1"/>
  <c r="L233" i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G234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F62" i="1" l="1"/>
  <c r="J43" i="1"/>
  <c r="I157" i="1"/>
  <c r="J157" i="1"/>
  <c r="G81" i="1"/>
  <c r="F176" i="1"/>
  <c r="F234" i="1" s="1"/>
  <c r="G157" i="1"/>
  <c r="I176" i="1"/>
  <c r="L195" i="1"/>
  <c r="L62" i="1"/>
  <c r="I43" i="1"/>
  <c r="L138" i="1"/>
  <c r="G214" i="1"/>
  <c r="I100" i="1"/>
  <c r="H234" i="1"/>
  <c r="G24" i="1"/>
  <c r="J234" i="1" l="1"/>
  <c r="L234" i="1"/>
  <c r="I234" i="1"/>
</calcChain>
</file>

<file path=xl/sharedStrings.xml><?xml version="1.0" encoding="utf-8"?>
<sst xmlns="http://schemas.openxmlformats.org/spreadsheetml/2006/main" count="359" uniqueCount="141">
  <si>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</si>
  <si>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</si>
  <si>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</si>
  <si>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</si>
  <si>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</si>
  <si>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</si>
  <si>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</si>
  <si>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</si>
  <si>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</si>
  <si>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</si>
  <si>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</si>
  <si>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</si>
  <si>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</si>
  <si>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</si>
  <si>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</si>
  <si>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</si>
  <si>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</si>
  <si>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</si>
  <si>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</si>
  <si>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</si>
  <si>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</si>
  <si>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</si>
  <si>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</si>
  <si>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</si>
  <si>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</si>
  <si>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</si>
  <si>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</si>
  <si>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</si>
  <si>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</si>
  <si>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</si>
  <si>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</si>
  <si>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</si>
  <si>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</si>
  <si>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</si>
  <si>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</si>
  <si>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</si>
  <si>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</si>
  <si>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</si>
  <si>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</si>
  <si>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отварной говядины</t>
  </si>
  <si>
    <t>кофейный напиток с молоком</t>
  </si>
  <si>
    <t>батон нарезной</t>
  </si>
  <si>
    <t>овощи порционные</t>
  </si>
  <si>
    <t>салат из свёклы с солеными огурцами</t>
  </si>
  <si>
    <t>суп картофельный с клецками с курицей</t>
  </si>
  <si>
    <t>Рыба запеченная с картофелем по-русски</t>
  </si>
  <si>
    <t>сок фруктовый</t>
  </si>
  <si>
    <t>хлеб пшеничный</t>
  </si>
  <si>
    <t>146/172/404</t>
  </si>
  <si>
    <t>директор</t>
  </si>
  <si>
    <t>Гыскэ И.И.</t>
  </si>
  <si>
    <t>каша пшенная молочная жидкая</t>
  </si>
  <si>
    <t>чай с молоком</t>
  </si>
  <si>
    <t>батон нарезной с твердым сыром</t>
  </si>
  <si>
    <t>Йогурт</t>
  </si>
  <si>
    <t>111/101</t>
  </si>
  <si>
    <t>салат овощной с зеленым горошком</t>
  </si>
  <si>
    <t>суп с рыбными консервами</t>
  </si>
  <si>
    <t>рагу из птицы</t>
  </si>
  <si>
    <t>компот из свежих ягод</t>
  </si>
  <si>
    <t>каша рисовая молочная</t>
  </si>
  <si>
    <t>батон нарезной с маслом</t>
  </si>
  <si>
    <t>запеканка из творога с повидлом</t>
  </si>
  <si>
    <t>11/105</t>
  </si>
  <si>
    <t>салат из свёклы отварной</t>
  </si>
  <si>
    <t>рассольник Ленинградский с курицей</t>
  </si>
  <si>
    <t>Котлеты рыбные любительские  с томатным соусом</t>
  </si>
  <si>
    <t>картофельное пюре</t>
  </si>
  <si>
    <t>134/357</t>
  </si>
  <si>
    <t>346/453</t>
  </si>
  <si>
    <t>плов из отварной птицы</t>
  </si>
  <si>
    <t>чай с лимоном</t>
  </si>
  <si>
    <t>батон нарезной, сыр твердый</t>
  </si>
  <si>
    <t>Овощи порционные</t>
  </si>
  <si>
    <t>Свекольник с курицей</t>
  </si>
  <si>
    <t>Печень говяжья по-строгновски с соусом</t>
  </si>
  <si>
    <t>Каша гречневая рассыпчатая</t>
  </si>
  <si>
    <t>Кисель</t>
  </si>
  <si>
    <t>131/357</t>
  </si>
  <si>
    <t>401/442</t>
  </si>
  <si>
    <t>макаронные изделия запеченные с сыром</t>
  </si>
  <si>
    <t>батон с маслом</t>
  </si>
  <si>
    <t>111/105</t>
  </si>
  <si>
    <t>салат картофельный с кукурузой и морковью</t>
  </si>
  <si>
    <t>суп картофельный с бобовыми и курицей</t>
  </si>
  <si>
    <t>жаркое по-домашнему</t>
  </si>
  <si>
    <t>компот из сухофруктов</t>
  </si>
  <si>
    <t>144/404</t>
  </si>
  <si>
    <t>каша из хлопьев "Геркулес"</t>
  </si>
  <si>
    <t>какао с молоком</t>
  </si>
  <si>
    <t>сырник из творога</t>
  </si>
  <si>
    <t>салат картофельный с солеными огурцами и зеленым горошком</t>
  </si>
  <si>
    <t>суп лапша домашняя с курицей</t>
  </si>
  <si>
    <t>котлета мясная</t>
  </si>
  <si>
    <t>сложный гарнир</t>
  </si>
  <si>
    <t>156/404</t>
  </si>
  <si>
    <t>каша пшеничная молочная</t>
  </si>
  <si>
    <t>чай с сахаром</t>
  </si>
  <si>
    <t>омлет натуральный</t>
  </si>
  <si>
    <t>салат из помидоров и огурцов</t>
  </si>
  <si>
    <t>суп картофельный с макаронными изделиями с курицей</t>
  </si>
  <si>
    <t>тефтели мясные с рисом "Ежики"</t>
  </si>
  <si>
    <t>рис припущенный</t>
  </si>
  <si>
    <t>кисель из свежих ягод</t>
  </si>
  <si>
    <t>каша кукурузная молочная</t>
  </si>
  <si>
    <t>яйцо вареное</t>
  </si>
  <si>
    <t>овощи свежие порционные</t>
  </si>
  <si>
    <t>борщ с капустой и картофелем с курицей</t>
  </si>
  <si>
    <t>рыба тушеная с овощами в томате</t>
  </si>
  <si>
    <t>картофель отварной</t>
  </si>
  <si>
    <t xml:space="preserve">хлеб пшеничный </t>
  </si>
  <si>
    <t>128/357</t>
  </si>
  <si>
    <t>варенники ленивые с маслом</t>
  </si>
  <si>
    <t>кефир</t>
  </si>
  <si>
    <t>щи со свежей капустой и картофелем с курицей</t>
  </si>
  <si>
    <t>печень тушеная в соусе</t>
  </si>
  <si>
    <t>макаронные изделия отварные</t>
  </si>
  <si>
    <t>хлеб ржаной</t>
  </si>
  <si>
    <t>каша "Дружба"</t>
  </si>
  <si>
    <t xml:space="preserve">омлет натуральный </t>
  </si>
  <si>
    <t>149/169</t>
  </si>
  <si>
    <t>381/435</t>
  </si>
  <si>
    <t>салат из свёклы и моркови</t>
  </si>
  <si>
    <t>суп картофельный с фрикадельками</t>
  </si>
  <si>
    <t>биточек из говядины с молочным соусом</t>
  </si>
  <si>
    <t>капуста тушеная</t>
  </si>
  <si>
    <t>компот из сухофруктов (изюм)</t>
  </si>
  <si>
    <t>рыба запеченная в омлете, рис припущенный</t>
  </si>
  <si>
    <t>яблоко</t>
  </si>
  <si>
    <t>337/415</t>
  </si>
  <si>
    <t>винегрет</t>
  </si>
  <si>
    <t>суп крестьянский с курицей</t>
  </si>
  <si>
    <t>голубцы ленивые со сметанным соусом</t>
  </si>
  <si>
    <t>картофель отварной в молоке</t>
  </si>
  <si>
    <t>154/404</t>
  </si>
  <si>
    <t>372/442</t>
  </si>
  <si>
    <t>каша манная молочная жидкая, сырник из творога</t>
  </si>
  <si>
    <t>262/321</t>
  </si>
  <si>
    <t>салат из свежих помидоров</t>
  </si>
  <si>
    <t>азу</t>
  </si>
  <si>
    <t>МБОУ СОШ Гурского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</si>
</sst>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23" xfId="0" applyFont="1" applyFill="1" applyBorder="1" applyAlignment="1" applyProtection="1">
      <alignment wrapText="1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Protection="1">
      <protection locked="0"/>
    </xf>
    <xf numFmtId="0" fontId="11" fillId="4" borderId="23" xfId="0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1" fillId="4" borderId="27" xfId="0" applyFont="1" applyFill="1" applyBorder="1" applyProtection="1">
      <protection locked="0"/>
    </xf>
    <xf numFmtId="0" fontId="12" fillId="4" borderId="4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2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1" fillId="4" borderId="8" xfId="0" applyFont="1" applyFill="1" applyBorder="1" applyAlignment="1" applyProtection="1">
      <alignment wrapText="1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right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1" fillId="4" borderId="8" xfId="0" applyFont="1" applyFill="1" applyBorder="1" applyAlignment="1" applyProtection="1">
      <alignment horizontal="right"/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11" fillId="4" borderId="1" xfId="0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right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16" activePane="bottomRight" state="frozen"/>
      <selection pane="topRight" activeCell="E1" sqref="E1"/>
      <selection pane="bottomLeft" activeCell="A6" sqref="A6"/>
      <selection pane="bottomRight" activeCell="Q163" sqref="Q16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140</v>
      </c>
      <c r="D1" s="85"/>
      <c r="E1" s="85"/>
      <c r="F1" s="12" t="s">
        <v>16</v>
      </c>
      <c r="G1" s="2" t="s">
        <v>17</v>
      </c>
      <c r="H1" s="86" t="s">
        <v>49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6" t="s">
        <v>50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112</v>
      </c>
      <c r="F6" s="57">
        <v>205</v>
      </c>
      <c r="G6" s="57">
        <v>9.6999999999999993</v>
      </c>
      <c r="H6" s="57">
        <v>10.6</v>
      </c>
      <c r="I6" s="58">
        <v>34.700000000000003</v>
      </c>
      <c r="J6" s="57">
        <v>237</v>
      </c>
      <c r="K6" s="53">
        <v>331</v>
      </c>
      <c r="L6" s="57">
        <v>58.89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1" t="s">
        <v>52</v>
      </c>
      <c r="F8" s="60">
        <v>200</v>
      </c>
      <c r="G8" s="60">
        <v>1.5</v>
      </c>
      <c r="H8" s="60">
        <v>1.3</v>
      </c>
      <c r="I8" s="61">
        <v>15.9</v>
      </c>
      <c r="J8" s="60">
        <v>81</v>
      </c>
      <c r="K8" s="76">
        <v>495</v>
      </c>
      <c r="L8" s="60">
        <v>4.7300000000000004</v>
      </c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60">
        <v>40</v>
      </c>
      <c r="G9" s="60">
        <v>3</v>
      </c>
      <c r="H9" s="60">
        <v>1.2</v>
      </c>
      <c r="I9" s="61">
        <v>20.5</v>
      </c>
      <c r="J9" s="60">
        <v>104</v>
      </c>
      <c r="K9" s="68" t="s">
        <v>55</v>
      </c>
      <c r="L9" s="60">
        <v>5.6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1" t="s">
        <v>113</v>
      </c>
      <c r="F11" s="60">
        <v>60</v>
      </c>
      <c r="G11" s="60">
        <v>3.8</v>
      </c>
      <c r="H11" s="60">
        <v>5</v>
      </c>
      <c r="I11" s="61">
        <v>8</v>
      </c>
      <c r="J11" s="60">
        <v>100</v>
      </c>
      <c r="K11" s="56">
        <v>516</v>
      </c>
      <c r="L11" s="60">
        <v>20.78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18</v>
      </c>
      <c r="H13" s="19">
        <f t="shared" si="0"/>
        <v>18.100000000000001</v>
      </c>
      <c r="I13" s="19">
        <f t="shared" si="0"/>
        <v>79.099999999999994</v>
      </c>
      <c r="J13" s="19">
        <f t="shared" si="0"/>
        <v>522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99</v>
      </c>
      <c r="F14" s="60">
        <v>60</v>
      </c>
      <c r="G14" s="60">
        <v>0.5</v>
      </c>
      <c r="H14" s="60">
        <v>3.1</v>
      </c>
      <c r="I14" s="61">
        <v>2.1</v>
      </c>
      <c r="J14" s="60">
        <v>48</v>
      </c>
      <c r="K14" s="55">
        <v>19</v>
      </c>
      <c r="L14" s="60">
        <v>20.6</v>
      </c>
    </row>
    <row r="15" spans="1:12" ht="15" x14ac:dyDescent="0.25">
      <c r="A15" s="23"/>
      <c r="B15" s="15"/>
      <c r="C15" s="11"/>
      <c r="D15" s="7" t="s">
        <v>27</v>
      </c>
      <c r="E15" s="51" t="s">
        <v>114</v>
      </c>
      <c r="F15" s="60">
        <v>200</v>
      </c>
      <c r="G15" s="60">
        <v>1.4</v>
      </c>
      <c r="H15" s="60">
        <v>6</v>
      </c>
      <c r="I15" s="61">
        <v>14.4</v>
      </c>
      <c r="J15" s="60">
        <v>86.4</v>
      </c>
      <c r="K15" s="55">
        <v>479</v>
      </c>
      <c r="L15" s="60">
        <v>26.9</v>
      </c>
    </row>
    <row r="16" spans="1:12" ht="15" x14ac:dyDescent="0.25">
      <c r="A16" s="23"/>
      <c r="B16" s="15"/>
      <c r="C16" s="11"/>
      <c r="D16" s="7" t="s">
        <v>28</v>
      </c>
      <c r="E16" s="51" t="s">
        <v>115</v>
      </c>
      <c r="F16" s="60">
        <v>90</v>
      </c>
      <c r="G16" s="60">
        <v>13.9</v>
      </c>
      <c r="H16" s="60">
        <v>13.8</v>
      </c>
      <c r="I16" s="61">
        <v>9.9</v>
      </c>
      <c r="J16" s="60">
        <v>259</v>
      </c>
      <c r="K16" s="55">
        <v>367</v>
      </c>
      <c r="L16" s="60">
        <v>50.26</v>
      </c>
    </row>
    <row r="17" spans="1:12" ht="15" x14ac:dyDescent="0.25">
      <c r="A17" s="23"/>
      <c r="B17" s="15"/>
      <c r="C17" s="11"/>
      <c r="D17" s="7" t="s">
        <v>29</v>
      </c>
      <c r="E17" s="51" t="s">
        <v>116</v>
      </c>
      <c r="F17" s="60">
        <v>150</v>
      </c>
      <c r="G17" s="60">
        <v>5.5</v>
      </c>
      <c r="H17" s="60">
        <v>0.6</v>
      </c>
      <c r="I17" s="61">
        <v>38</v>
      </c>
      <c r="J17" s="60">
        <v>144</v>
      </c>
      <c r="K17" s="55">
        <v>418</v>
      </c>
      <c r="L17" s="60">
        <v>12.61</v>
      </c>
    </row>
    <row r="18" spans="1:12" ht="15" x14ac:dyDescent="0.25">
      <c r="A18" s="23"/>
      <c r="B18" s="15"/>
      <c r="C18" s="11"/>
      <c r="D18" s="7" t="s">
        <v>30</v>
      </c>
      <c r="E18" s="51" t="s">
        <v>103</v>
      </c>
      <c r="F18" s="60">
        <v>200</v>
      </c>
      <c r="G18" s="60">
        <v>0.2</v>
      </c>
      <c r="H18" s="60">
        <v>0.1</v>
      </c>
      <c r="I18" s="61">
        <v>21.5</v>
      </c>
      <c r="J18" s="60">
        <v>87</v>
      </c>
      <c r="K18" s="56">
        <v>511</v>
      </c>
      <c r="L18" s="60">
        <v>19.93</v>
      </c>
    </row>
    <row r="19" spans="1:12" ht="15" x14ac:dyDescent="0.25">
      <c r="A19" s="23"/>
      <c r="B19" s="15"/>
      <c r="C19" s="11"/>
      <c r="D19" s="7" t="s">
        <v>31</v>
      </c>
      <c r="E19" s="51"/>
      <c r="F19" s="60"/>
      <c r="G19" s="60"/>
      <c r="H19" s="60"/>
      <c r="I19" s="60"/>
      <c r="J19" s="60"/>
      <c r="K19" s="55"/>
      <c r="L19" s="60"/>
    </row>
    <row r="20" spans="1:12" ht="15" x14ac:dyDescent="0.25">
      <c r="A20" s="23"/>
      <c r="B20" s="15"/>
      <c r="C20" s="11"/>
      <c r="D20" s="7" t="s">
        <v>32</v>
      </c>
      <c r="E20" s="51" t="s">
        <v>117</v>
      </c>
      <c r="F20" s="60">
        <v>50</v>
      </c>
      <c r="G20" s="60">
        <v>3.3</v>
      </c>
      <c r="H20" s="60">
        <v>0.6</v>
      </c>
      <c r="I20" s="60">
        <v>16.7</v>
      </c>
      <c r="J20" s="60">
        <v>87</v>
      </c>
      <c r="K20" s="42">
        <v>109</v>
      </c>
      <c r="L20" s="60">
        <v>4.7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24.8</v>
      </c>
      <c r="H23" s="19">
        <f t="shared" si="2"/>
        <v>24.200000000000003</v>
      </c>
      <c r="I23" s="19">
        <f t="shared" si="2"/>
        <v>102.60000000000001</v>
      </c>
      <c r="J23" s="19">
        <f t="shared" si="2"/>
        <v>711.4</v>
      </c>
      <c r="K23" s="25"/>
      <c r="L23" s="19">
        <f t="shared" ref="L23" si="3">SUM(L14:L22)</f>
        <v>134.99999999999997</v>
      </c>
    </row>
    <row r="24" spans="1:12" ht="15.75" thickBot="1" x14ac:dyDescent="0.25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1255</v>
      </c>
      <c r="G24" s="32">
        <f t="shared" ref="G24:J24" si="4">G13+G23</f>
        <v>42.8</v>
      </c>
      <c r="H24" s="32">
        <f t="shared" si="4"/>
        <v>42.300000000000004</v>
      </c>
      <c r="I24" s="32">
        <f t="shared" si="4"/>
        <v>181.7</v>
      </c>
      <c r="J24" s="32">
        <f t="shared" si="4"/>
        <v>1233.4000000000001</v>
      </c>
      <c r="K24" s="32"/>
      <c r="L24" s="32">
        <f t="shared" ref="L24" si="5">L13+L23</f>
        <v>224.99999999999997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7" t="s">
        <v>118</v>
      </c>
      <c r="F25" s="39">
        <v>200</v>
      </c>
      <c r="G25" s="60">
        <v>3.9</v>
      </c>
      <c r="H25" s="60">
        <v>5.7</v>
      </c>
      <c r="I25" s="61">
        <v>18.7</v>
      </c>
      <c r="J25" s="60">
        <v>169</v>
      </c>
      <c r="K25" s="56">
        <v>260</v>
      </c>
      <c r="L25" s="69">
        <v>20.49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67" t="s">
        <v>89</v>
      </c>
      <c r="F27" s="60">
        <v>200</v>
      </c>
      <c r="G27" s="60">
        <v>3.6</v>
      </c>
      <c r="H27" s="60">
        <v>3.3</v>
      </c>
      <c r="I27" s="61">
        <v>27</v>
      </c>
      <c r="J27" s="60">
        <v>144</v>
      </c>
      <c r="K27" s="56">
        <v>496</v>
      </c>
      <c r="L27" s="60">
        <v>30.95</v>
      </c>
    </row>
    <row r="28" spans="1:12" ht="15" x14ac:dyDescent="0.25">
      <c r="A28" s="14"/>
      <c r="B28" s="15"/>
      <c r="C28" s="11"/>
      <c r="D28" s="7" t="s">
        <v>23</v>
      </c>
      <c r="E28" s="67" t="s">
        <v>41</v>
      </c>
      <c r="F28" s="60">
        <v>40</v>
      </c>
      <c r="G28" s="60">
        <v>3</v>
      </c>
      <c r="H28" s="60">
        <v>1.2</v>
      </c>
      <c r="I28" s="61">
        <v>20.5</v>
      </c>
      <c r="J28" s="60">
        <v>104</v>
      </c>
      <c r="K28" s="55">
        <v>111</v>
      </c>
      <c r="L28" s="60">
        <v>17.88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1"/>
      <c r="L29" s="41"/>
    </row>
    <row r="30" spans="1:12" ht="15" x14ac:dyDescent="0.25">
      <c r="A30" s="14"/>
      <c r="B30" s="15"/>
      <c r="C30" s="11"/>
      <c r="D30" s="6"/>
      <c r="E30" s="67" t="s">
        <v>119</v>
      </c>
      <c r="F30" s="56">
        <v>60</v>
      </c>
      <c r="G30" s="56">
        <v>5.6</v>
      </c>
      <c r="H30" s="56">
        <v>6.7</v>
      </c>
      <c r="I30" s="56">
        <v>1.5</v>
      </c>
      <c r="J30" s="56">
        <v>106</v>
      </c>
      <c r="K30" s="56">
        <v>307</v>
      </c>
      <c r="L30" s="56">
        <v>20.68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16.100000000000001</v>
      </c>
      <c r="H32" s="19">
        <f t="shared" ref="H32" si="7">SUM(H25:H31)</f>
        <v>16.899999999999999</v>
      </c>
      <c r="I32" s="19">
        <f t="shared" ref="I32" si="8">SUM(I25:I31)</f>
        <v>67.7</v>
      </c>
      <c r="J32" s="19">
        <f t="shared" ref="J32:L32" si="9">SUM(J25:J31)</f>
        <v>523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122</v>
      </c>
      <c r="F33" s="60">
        <v>60</v>
      </c>
      <c r="G33" s="60">
        <v>0.7</v>
      </c>
      <c r="H33" s="60">
        <v>6.1</v>
      </c>
      <c r="I33" s="61">
        <v>8.1999999999999993</v>
      </c>
      <c r="J33" s="60">
        <v>76</v>
      </c>
      <c r="K33" s="68">
        <v>51</v>
      </c>
      <c r="L33" s="60">
        <v>10.77</v>
      </c>
    </row>
    <row r="34" spans="1:12" ht="15" x14ac:dyDescent="0.25">
      <c r="A34" s="14"/>
      <c r="B34" s="15"/>
      <c r="C34" s="11"/>
      <c r="D34" s="7" t="s">
        <v>27</v>
      </c>
      <c r="E34" s="51" t="s">
        <v>123</v>
      </c>
      <c r="F34" s="60">
        <v>220</v>
      </c>
      <c r="G34" s="60">
        <v>5.7</v>
      </c>
      <c r="H34" s="60">
        <v>5.2</v>
      </c>
      <c r="I34" s="61">
        <v>24.9</v>
      </c>
      <c r="J34" s="60">
        <v>134</v>
      </c>
      <c r="K34" s="68" t="s">
        <v>120</v>
      </c>
      <c r="L34" s="60">
        <v>27.51</v>
      </c>
    </row>
    <row r="35" spans="1:12" ht="15" x14ac:dyDescent="0.25">
      <c r="A35" s="14"/>
      <c r="B35" s="15"/>
      <c r="C35" s="11"/>
      <c r="D35" s="7" t="s">
        <v>28</v>
      </c>
      <c r="E35" s="51" t="s">
        <v>124</v>
      </c>
      <c r="F35" s="60">
        <v>90</v>
      </c>
      <c r="G35" s="60">
        <v>9.4</v>
      </c>
      <c r="H35" s="60">
        <v>10.199999999999999</v>
      </c>
      <c r="I35" s="61">
        <v>15</v>
      </c>
      <c r="J35" s="60">
        <v>200</v>
      </c>
      <c r="K35" s="68" t="s">
        <v>121</v>
      </c>
      <c r="L35" s="60">
        <v>54.03</v>
      </c>
    </row>
    <row r="36" spans="1:12" ht="15" x14ac:dyDescent="0.25">
      <c r="A36" s="14"/>
      <c r="B36" s="15"/>
      <c r="C36" s="11"/>
      <c r="D36" s="7" t="s">
        <v>29</v>
      </c>
      <c r="E36" s="51" t="s">
        <v>125</v>
      </c>
      <c r="F36" s="60">
        <v>160</v>
      </c>
      <c r="G36" s="60">
        <v>5.9</v>
      </c>
      <c r="H36" s="60">
        <v>5.7</v>
      </c>
      <c r="I36" s="61">
        <v>16.2</v>
      </c>
      <c r="J36" s="60">
        <v>121</v>
      </c>
      <c r="K36" s="68">
        <v>423</v>
      </c>
      <c r="L36" s="60">
        <v>29.76</v>
      </c>
    </row>
    <row r="37" spans="1:12" ht="15" x14ac:dyDescent="0.25">
      <c r="A37" s="14"/>
      <c r="B37" s="15"/>
      <c r="C37" s="11"/>
      <c r="D37" s="7" t="s">
        <v>30</v>
      </c>
      <c r="E37" s="51" t="s">
        <v>126</v>
      </c>
      <c r="F37" s="60">
        <v>200</v>
      </c>
      <c r="G37" s="60">
        <v>0.3</v>
      </c>
      <c r="H37" s="60">
        <v>0</v>
      </c>
      <c r="I37" s="61">
        <v>20.100000000000001</v>
      </c>
      <c r="J37" s="60">
        <v>81</v>
      </c>
      <c r="K37" s="68">
        <v>512</v>
      </c>
      <c r="L37" s="60">
        <v>9.17</v>
      </c>
    </row>
    <row r="38" spans="1:12" ht="15" x14ac:dyDescent="0.25">
      <c r="A38" s="14"/>
      <c r="B38" s="15"/>
      <c r="C38" s="11"/>
      <c r="D38" s="7" t="s">
        <v>31</v>
      </c>
      <c r="E38" s="51" t="s">
        <v>47</v>
      </c>
      <c r="F38" s="60">
        <v>40</v>
      </c>
      <c r="G38" s="60">
        <v>3.3</v>
      </c>
      <c r="H38" s="60">
        <v>0.3</v>
      </c>
      <c r="I38" s="61">
        <v>19.600000000000001</v>
      </c>
      <c r="J38" s="60">
        <v>96</v>
      </c>
      <c r="K38" s="68">
        <v>108</v>
      </c>
      <c r="L38" s="60">
        <v>3.76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25.300000000000004</v>
      </c>
      <c r="H42" s="19">
        <f t="shared" ref="H42" si="11">SUM(H33:H41)</f>
        <v>27.5</v>
      </c>
      <c r="I42" s="19">
        <f t="shared" ref="I42" si="12">SUM(I33:I41)</f>
        <v>104</v>
      </c>
      <c r="J42" s="19">
        <f t="shared" ref="J42:L42" si="13">SUM(J33:J41)</f>
        <v>708</v>
      </c>
      <c r="K42" s="25"/>
      <c r="L42" s="19">
        <f t="shared" si="13"/>
        <v>135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1270</v>
      </c>
      <c r="G43" s="32">
        <f t="shared" ref="G43" si="14">G32+G42</f>
        <v>41.400000000000006</v>
      </c>
      <c r="H43" s="32">
        <f t="shared" ref="H43" si="15">H32+H42</f>
        <v>44.4</v>
      </c>
      <c r="I43" s="32">
        <f t="shared" ref="I43" si="16">I32+I42</f>
        <v>171.7</v>
      </c>
      <c r="J43" s="32">
        <f t="shared" ref="J43:L43" si="17">J32+J42</f>
        <v>1231</v>
      </c>
      <c r="K43" s="32"/>
      <c r="L43" s="32">
        <f t="shared" si="17"/>
        <v>225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127</v>
      </c>
      <c r="F44" s="77">
        <v>230</v>
      </c>
      <c r="G44" s="53">
        <v>10.9</v>
      </c>
      <c r="H44" s="57">
        <v>13</v>
      </c>
      <c r="I44" s="58">
        <v>30.2</v>
      </c>
      <c r="J44" s="77">
        <v>302.7</v>
      </c>
      <c r="K44" s="80" t="s">
        <v>129</v>
      </c>
      <c r="L44" s="77">
        <v>34.33</v>
      </c>
    </row>
    <row r="45" spans="1:12" ht="15" x14ac:dyDescent="0.25">
      <c r="A45" s="23"/>
      <c r="B45" s="15"/>
      <c r="C45" s="11"/>
      <c r="D45" s="6"/>
      <c r="E45" s="40"/>
      <c r="F45" s="75"/>
      <c r="G45" s="41"/>
      <c r="H45" s="41"/>
      <c r="I45" s="41"/>
      <c r="J45" s="75"/>
      <c r="K45" s="78"/>
      <c r="L45" s="75"/>
    </row>
    <row r="46" spans="1:12" ht="15" x14ac:dyDescent="0.25">
      <c r="A46" s="23"/>
      <c r="B46" s="15"/>
      <c r="C46" s="11"/>
      <c r="D46" s="7" t="s">
        <v>22</v>
      </c>
      <c r="E46" s="52" t="s">
        <v>97</v>
      </c>
      <c r="F46" s="75">
        <v>200</v>
      </c>
      <c r="G46" s="56">
        <v>0.1</v>
      </c>
      <c r="H46" s="54">
        <v>1</v>
      </c>
      <c r="I46" s="59">
        <v>15</v>
      </c>
      <c r="J46" s="76">
        <v>60</v>
      </c>
      <c r="K46" s="78">
        <v>493</v>
      </c>
      <c r="L46" s="75">
        <v>6.92</v>
      </c>
    </row>
    <row r="47" spans="1:12" ht="15" x14ac:dyDescent="0.25">
      <c r="A47" s="23"/>
      <c r="B47" s="15"/>
      <c r="C47" s="11"/>
      <c r="D47" s="7" t="s">
        <v>23</v>
      </c>
      <c r="E47" s="51" t="s">
        <v>53</v>
      </c>
      <c r="F47" s="75">
        <v>53</v>
      </c>
      <c r="G47" s="55">
        <v>5.6</v>
      </c>
      <c r="H47" s="60">
        <v>3.8</v>
      </c>
      <c r="I47" s="61">
        <v>17.5</v>
      </c>
      <c r="J47" s="68">
        <v>103.4</v>
      </c>
      <c r="K47" s="78" t="s">
        <v>55</v>
      </c>
      <c r="L47" s="75">
        <v>15.54</v>
      </c>
    </row>
    <row r="48" spans="1:12" ht="15" x14ac:dyDescent="0.25">
      <c r="A48" s="23"/>
      <c r="B48" s="15"/>
      <c r="C48" s="11"/>
      <c r="D48" s="7" t="s">
        <v>24</v>
      </c>
      <c r="E48" s="79" t="s">
        <v>128</v>
      </c>
      <c r="F48" s="76">
        <v>140</v>
      </c>
      <c r="G48" s="56">
        <v>0.5</v>
      </c>
      <c r="H48" s="56">
        <v>0.5</v>
      </c>
      <c r="I48" s="56">
        <v>13.1</v>
      </c>
      <c r="J48" s="75">
        <v>66.2</v>
      </c>
      <c r="K48" s="78">
        <v>112</v>
      </c>
      <c r="L48" s="75">
        <v>22</v>
      </c>
    </row>
    <row r="49" spans="1:12" ht="15" x14ac:dyDescent="0.25">
      <c r="A49" s="23"/>
      <c r="B49" s="15"/>
      <c r="C49" s="11"/>
      <c r="D49" s="6"/>
      <c r="E49" s="52" t="s">
        <v>106</v>
      </c>
      <c r="F49" s="68">
        <v>50</v>
      </c>
      <c r="G49" s="56">
        <v>0.4</v>
      </c>
      <c r="H49" s="56">
        <v>7.0000000000000007E-2</v>
      </c>
      <c r="I49" s="56">
        <v>1.3</v>
      </c>
      <c r="J49" s="75">
        <v>8.4</v>
      </c>
      <c r="K49" s="78">
        <v>106</v>
      </c>
      <c r="L49" s="75">
        <v>11.21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673</v>
      </c>
      <c r="G51" s="19">
        <f t="shared" ref="G51" si="18">SUM(G44:G50)</f>
        <v>17.5</v>
      </c>
      <c r="H51" s="19">
        <f t="shared" ref="H51" si="19">SUM(H44:H50)</f>
        <v>18.37</v>
      </c>
      <c r="I51" s="19">
        <f t="shared" ref="I51" si="20">SUM(I44:I50)</f>
        <v>77.099999999999994</v>
      </c>
      <c r="J51" s="19">
        <f t="shared" ref="J51:L51" si="21">SUM(J44:J50)</f>
        <v>540.70000000000005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130</v>
      </c>
      <c r="F52" s="55">
        <v>60</v>
      </c>
      <c r="G52" s="55">
        <v>1.8</v>
      </c>
      <c r="H52" s="60">
        <v>6.4</v>
      </c>
      <c r="I52" s="61">
        <v>4</v>
      </c>
      <c r="J52" s="55">
        <v>88</v>
      </c>
      <c r="K52" s="68">
        <v>76</v>
      </c>
      <c r="L52" s="55">
        <v>15.21</v>
      </c>
    </row>
    <row r="53" spans="1:12" ht="15" x14ac:dyDescent="0.25">
      <c r="A53" s="23"/>
      <c r="B53" s="15"/>
      <c r="C53" s="11"/>
      <c r="D53" s="7" t="s">
        <v>27</v>
      </c>
      <c r="E53" s="51" t="s">
        <v>131</v>
      </c>
      <c r="F53" s="55">
        <v>215</v>
      </c>
      <c r="G53" s="55">
        <v>2.1</v>
      </c>
      <c r="H53" s="60">
        <v>4.0999999999999996</v>
      </c>
      <c r="I53" s="61">
        <v>11.7</v>
      </c>
      <c r="J53" s="55">
        <v>155.19999999999999</v>
      </c>
      <c r="K53" s="68" t="s">
        <v>134</v>
      </c>
      <c r="L53" s="55">
        <v>19.920000000000002</v>
      </c>
    </row>
    <row r="54" spans="1:12" ht="15" x14ac:dyDescent="0.25">
      <c r="A54" s="23"/>
      <c r="B54" s="15"/>
      <c r="C54" s="11"/>
      <c r="D54" s="7" t="s">
        <v>28</v>
      </c>
      <c r="E54" s="51" t="s">
        <v>132</v>
      </c>
      <c r="F54" s="55">
        <v>130</v>
      </c>
      <c r="G54" s="55">
        <v>11.6</v>
      </c>
      <c r="H54" s="60">
        <v>10.3</v>
      </c>
      <c r="I54" s="61">
        <v>45.8</v>
      </c>
      <c r="J54" s="55">
        <v>176</v>
      </c>
      <c r="K54" s="68" t="s">
        <v>135</v>
      </c>
      <c r="L54" s="55">
        <v>44.2</v>
      </c>
    </row>
    <row r="55" spans="1:12" ht="15" x14ac:dyDescent="0.25">
      <c r="A55" s="23"/>
      <c r="B55" s="15"/>
      <c r="C55" s="11"/>
      <c r="D55" s="7" t="s">
        <v>29</v>
      </c>
      <c r="E55" s="51" t="s">
        <v>133</v>
      </c>
      <c r="F55" s="55">
        <v>150</v>
      </c>
      <c r="G55" s="55">
        <v>3.48</v>
      </c>
      <c r="H55" s="60">
        <v>4.7</v>
      </c>
      <c r="I55" s="61">
        <v>24.25</v>
      </c>
      <c r="J55" s="55">
        <v>145</v>
      </c>
      <c r="K55" s="68">
        <v>427</v>
      </c>
      <c r="L55" s="55">
        <v>25.67</v>
      </c>
    </row>
    <row r="56" spans="1:12" ht="15" x14ac:dyDescent="0.25">
      <c r="A56" s="23"/>
      <c r="B56" s="15"/>
      <c r="C56" s="11"/>
      <c r="D56" s="7" t="s">
        <v>30</v>
      </c>
      <c r="E56" s="51" t="s">
        <v>46</v>
      </c>
      <c r="F56" s="55">
        <v>200</v>
      </c>
      <c r="G56" s="55">
        <v>1.5</v>
      </c>
      <c r="H56" s="60">
        <v>0.2</v>
      </c>
      <c r="I56" s="61">
        <v>0.2</v>
      </c>
      <c r="J56" s="55">
        <v>92</v>
      </c>
      <c r="K56" s="68">
        <v>518</v>
      </c>
      <c r="L56" s="55">
        <v>25</v>
      </c>
    </row>
    <row r="57" spans="1:12" ht="15" x14ac:dyDescent="0.25">
      <c r="A57" s="23"/>
      <c r="B57" s="15"/>
      <c r="C57" s="11"/>
      <c r="D57" s="7" t="s">
        <v>31</v>
      </c>
      <c r="E57" s="51" t="s">
        <v>110</v>
      </c>
      <c r="F57" s="55">
        <v>50</v>
      </c>
      <c r="G57" s="55">
        <v>4.8</v>
      </c>
      <c r="H57" s="60">
        <v>0.4</v>
      </c>
      <c r="I57" s="61">
        <v>24.6</v>
      </c>
      <c r="J57" s="55">
        <v>117.5</v>
      </c>
      <c r="K57" s="68">
        <v>111</v>
      </c>
      <c r="L57" s="55">
        <v>5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805</v>
      </c>
      <c r="G61" s="19">
        <f t="shared" ref="G61" si="22">SUM(G52:G60)</f>
        <v>25.28</v>
      </c>
      <c r="H61" s="19">
        <f t="shared" ref="H61" si="23">SUM(H52:H60)</f>
        <v>26.099999999999998</v>
      </c>
      <c r="I61" s="19">
        <f t="shared" ref="I61" si="24">SUM(I52:I60)</f>
        <v>110.55000000000001</v>
      </c>
      <c r="J61" s="19">
        <f t="shared" ref="J61:L61" si="25">SUM(J52:J60)</f>
        <v>773.7</v>
      </c>
      <c r="K61" s="25"/>
      <c r="L61" s="19">
        <f t="shared" si="25"/>
        <v>135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1478</v>
      </c>
      <c r="G62" s="32">
        <f t="shared" ref="G62" si="26">G51+G61</f>
        <v>42.78</v>
      </c>
      <c r="H62" s="32">
        <f t="shared" ref="H62" si="27">H51+H61</f>
        <v>44.47</v>
      </c>
      <c r="I62" s="32">
        <f t="shared" ref="I62" si="28">I51+I61</f>
        <v>187.65</v>
      </c>
      <c r="J62" s="32">
        <f t="shared" ref="J62:L62" si="29">J51+J61</f>
        <v>1314.4</v>
      </c>
      <c r="K62" s="32"/>
      <c r="L62" s="32">
        <f t="shared" si="29"/>
        <v>225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136</v>
      </c>
      <c r="F63" s="53">
        <v>200</v>
      </c>
      <c r="G63" s="53">
        <v>9.6</v>
      </c>
      <c r="H63" s="57">
        <v>9.1</v>
      </c>
      <c r="I63" s="58">
        <v>33.4</v>
      </c>
      <c r="J63" s="53">
        <v>278.3</v>
      </c>
      <c r="K63" s="77" t="s">
        <v>137</v>
      </c>
      <c r="L63" s="53">
        <v>16.09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78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97</v>
      </c>
      <c r="F65" s="56">
        <v>200</v>
      </c>
      <c r="G65" s="56">
        <v>0.1</v>
      </c>
      <c r="H65" s="54">
        <v>0</v>
      </c>
      <c r="I65" s="59">
        <v>15</v>
      </c>
      <c r="J65" s="56">
        <v>60</v>
      </c>
      <c r="K65" s="76">
        <v>493</v>
      </c>
      <c r="L65" s="56">
        <v>32.39</v>
      </c>
    </row>
    <row r="66" spans="1:12" ht="15" x14ac:dyDescent="0.25">
      <c r="A66" s="23"/>
      <c r="B66" s="15"/>
      <c r="C66" s="11"/>
      <c r="D66" s="7" t="s">
        <v>23</v>
      </c>
      <c r="E66" s="51" t="s">
        <v>61</v>
      </c>
      <c r="F66" s="55">
        <v>45</v>
      </c>
      <c r="G66" s="55">
        <v>3</v>
      </c>
      <c r="H66" s="60">
        <v>5.0999999999999996</v>
      </c>
      <c r="I66" s="61">
        <v>20.5</v>
      </c>
      <c r="J66" s="55">
        <v>102.2</v>
      </c>
      <c r="K66" s="68" t="s">
        <v>82</v>
      </c>
      <c r="L66" s="55">
        <v>12.4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52" t="s">
        <v>113</v>
      </c>
      <c r="F68" s="56">
        <v>200</v>
      </c>
      <c r="G68" s="56">
        <v>4.8</v>
      </c>
      <c r="H68" s="54">
        <v>4</v>
      </c>
      <c r="I68" s="59">
        <v>8</v>
      </c>
      <c r="J68" s="56">
        <v>100</v>
      </c>
      <c r="K68" s="56">
        <v>516</v>
      </c>
      <c r="L68" s="56">
        <v>29.12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17.5</v>
      </c>
      <c r="H70" s="19">
        <f t="shared" ref="H70" si="31">SUM(H63:H69)</f>
        <v>18.2</v>
      </c>
      <c r="I70" s="19">
        <f t="shared" ref="I70" si="32">SUM(I63:I69)</f>
        <v>76.900000000000006</v>
      </c>
      <c r="J70" s="19">
        <f t="shared" ref="J70:L70" si="33">SUM(J63:J69)</f>
        <v>540.5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138</v>
      </c>
      <c r="F71" s="55">
        <v>100</v>
      </c>
      <c r="G71" s="55">
        <v>1.5</v>
      </c>
      <c r="H71" s="60">
        <v>1</v>
      </c>
      <c r="I71" s="61">
        <v>3.8</v>
      </c>
      <c r="J71" s="55">
        <v>57.8</v>
      </c>
      <c r="K71" s="68">
        <v>61</v>
      </c>
      <c r="L71" s="55">
        <v>16.600000000000001</v>
      </c>
    </row>
    <row r="72" spans="1:12" ht="15" x14ac:dyDescent="0.25">
      <c r="A72" s="23"/>
      <c r="B72" s="15"/>
      <c r="C72" s="11"/>
      <c r="D72" s="7" t="s">
        <v>27</v>
      </c>
      <c r="E72" s="51" t="s">
        <v>107</v>
      </c>
      <c r="F72" s="55">
        <v>215</v>
      </c>
      <c r="G72" s="55">
        <v>4.9000000000000004</v>
      </c>
      <c r="H72" s="60">
        <v>6.4</v>
      </c>
      <c r="I72" s="61">
        <v>10.6</v>
      </c>
      <c r="J72" s="55">
        <v>198</v>
      </c>
      <c r="K72" s="68" t="s">
        <v>111</v>
      </c>
      <c r="L72" s="55">
        <v>19.03</v>
      </c>
    </row>
    <row r="73" spans="1:12" ht="15" x14ac:dyDescent="0.25">
      <c r="A73" s="23"/>
      <c r="B73" s="15"/>
      <c r="C73" s="11"/>
      <c r="D73" s="7" t="s">
        <v>28</v>
      </c>
      <c r="E73" s="51" t="s">
        <v>139</v>
      </c>
      <c r="F73" s="55">
        <v>230</v>
      </c>
      <c r="G73" s="55">
        <v>15</v>
      </c>
      <c r="H73" s="60">
        <v>18.3</v>
      </c>
      <c r="I73" s="61">
        <v>44.5</v>
      </c>
      <c r="J73" s="55">
        <v>295.2</v>
      </c>
      <c r="K73" s="68">
        <v>379</v>
      </c>
      <c r="L73" s="55">
        <v>86.13</v>
      </c>
    </row>
    <row r="74" spans="1:12" ht="15" x14ac:dyDescent="0.25">
      <c r="A74" s="23"/>
      <c r="B74" s="15"/>
      <c r="C74" s="11"/>
      <c r="D74" s="7" t="s">
        <v>29</v>
      </c>
      <c r="E74" s="51"/>
      <c r="F74" s="55"/>
      <c r="G74" s="55"/>
      <c r="H74" s="60"/>
      <c r="I74" s="61"/>
      <c r="J74" s="55"/>
      <c r="K74" s="68"/>
      <c r="L74" s="55"/>
    </row>
    <row r="75" spans="1:12" ht="15" x14ac:dyDescent="0.25">
      <c r="A75" s="23"/>
      <c r="B75" s="15"/>
      <c r="C75" s="11"/>
      <c r="D75" s="7" t="s">
        <v>30</v>
      </c>
      <c r="E75" s="51" t="s">
        <v>86</v>
      </c>
      <c r="F75" s="55">
        <v>200</v>
      </c>
      <c r="G75" s="55">
        <v>0.5</v>
      </c>
      <c r="H75" s="60">
        <v>0</v>
      </c>
      <c r="I75" s="61">
        <v>27</v>
      </c>
      <c r="J75" s="55">
        <v>110</v>
      </c>
      <c r="K75" s="68">
        <v>508</v>
      </c>
      <c r="L75" s="55">
        <v>8.24</v>
      </c>
    </row>
    <row r="76" spans="1:12" ht="15" x14ac:dyDescent="0.25">
      <c r="A76" s="23"/>
      <c r="B76" s="15"/>
      <c r="C76" s="11"/>
      <c r="D76" s="7" t="s">
        <v>31</v>
      </c>
      <c r="E76" s="51" t="s">
        <v>110</v>
      </c>
      <c r="F76" s="55">
        <v>50</v>
      </c>
      <c r="G76" s="55">
        <v>3.5</v>
      </c>
      <c r="H76" s="60">
        <v>0.4</v>
      </c>
      <c r="I76" s="61">
        <v>24.6</v>
      </c>
      <c r="J76" s="55">
        <v>117.5</v>
      </c>
      <c r="K76" s="68">
        <v>108</v>
      </c>
      <c r="L76" s="55">
        <v>5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25.4</v>
      </c>
      <c r="H80" s="19">
        <f t="shared" ref="H80" si="35">SUM(H71:H79)</f>
        <v>26.1</v>
      </c>
      <c r="I80" s="19">
        <f t="shared" ref="I80" si="36">SUM(I71:I79)</f>
        <v>110.5</v>
      </c>
      <c r="J80" s="19">
        <f t="shared" ref="J80:L80" si="37">SUM(J71:J79)</f>
        <v>778.5</v>
      </c>
      <c r="K80" s="25"/>
      <c r="L80" s="19">
        <f t="shared" si="37"/>
        <v>135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>
        <f>F70+F80</f>
        <v>1440</v>
      </c>
      <c r="G81" s="32">
        <f t="shared" ref="G81" si="38">G70+G80</f>
        <v>42.9</v>
      </c>
      <c r="H81" s="32">
        <f t="shared" ref="H81" si="39">H70+H80</f>
        <v>44.3</v>
      </c>
      <c r="I81" s="32">
        <f t="shared" ref="I81" si="40">I70+I80</f>
        <v>187.4</v>
      </c>
      <c r="J81" s="32">
        <f t="shared" ref="J81:L81" si="41">J70+J80</f>
        <v>1319</v>
      </c>
      <c r="K81" s="32"/>
      <c r="L81" s="32">
        <f t="shared" si="41"/>
        <v>225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39</v>
      </c>
      <c r="F82" s="57">
        <v>150</v>
      </c>
      <c r="G82" s="57">
        <v>11.3</v>
      </c>
      <c r="H82" s="57">
        <v>14.1</v>
      </c>
      <c r="I82" s="58">
        <v>33.5</v>
      </c>
      <c r="J82" s="53">
        <v>345</v>
      </c>
      <c r="K82" s="57">
        <v>375</v>
      </c>
      <c r="L82" s="57">
        <v>51.12</v>
      </c>
    </row>
    <row r="83" spans="1:12" ht="15" x14ac:dyDescent="0.25">
      <c r="A83" s="23"/>
      <c r="B83" s="15"/>
      <c r="C83" s="11"/>
      <c r="D83" s="6"/>
      <c r="E83" s="62"/>
      <c r="F83" s="63"/>
      <c r="G83" s="63"/>
      <c r="H83" s="64"/>
      <c r="I83" s="64"/>
      <c r="J83" s="63"/>
      <c r="K83" s="65"/>
      <c r="L83" s="66"/>
    </row>
    <row r="84" spans="1:12" ht="15" x14ac:dyDescent="0.25">
      <c r="A84" s="23"/>
      <c r="B84" s="15"/>
      <c r="C84" s="11"/>
      <c r="D84" s="7" t="s">
        <v>22</v>
      </c>
      <c r="E84" s="50" t="s">
        <v>40</v>
      </c>
      <c r="F84" s="54">
        <v>200</v>
      </c>
      <c r="G84" s="54">
        <v>3.2</v>
      </c>
      <c r="H84" s="54">
        <v>2.7</v>
      </c>
      <c r="I84" s="59">
        <v>16.899999999999999</v>
      </c>
      <c r="J84" s="54">
        <v>81</v>
      </c>
      <c r="K84" s="55">
        <v>501</v>
      </c>
      <c r="L84" s="54">
        <v>16.62</v>
      </c>
    </row>
    <row r="85" spans="1:12" ht="15" x14ac:dyDescent="0.25">
      <c r="A85" s="23"/>
      <c r="B85" s="15"/>
      <c r="C85" s="11"/>
      <c r="D85" s="7" t="s">
        <v>23</v>
      </c>
      <c r="E85" s="51" t="s">
        <v>41</v>
      </c>
      <c r="F85" s="60">
        <v>50</v>
      </c>
      <c r="G85" s="60">
        <v>3</v>
      </c>
      <c r="H85" s="60">
        <v>1.2</v>
      </c>
      <c r="I85" s="61">
        <v>25.5</v>
      </c>
      <c r="J85" s="55">
        <v>104</v>
      </c>
      <c r="K85" s="60">
        <v>111</v>
      </c>
      <c r="L85" s="60">
        <v>10.76</v>
      </c>
    </row>
    <row r="86" spans="1:12" ht="15" x14ac:dyDescent="0.25">
      <c r="A86" s="23"/>
      <c r="B86" s="15"/>
      <c r="C86" s="11"/>
      <c r="D86" s="7" t="s">
        <v>24</v>
      </c>
      <c r="E86" s="62"/>
      <c r="F86" s="63"/>
      <c r="G86" s="63"/>
      <c r="H86" s="63"/>
      <c r="I86" s="64"/>
      <c r="J86" s="63"/>
      <c r="K86" s="65"/>
      <c r="L86" s="66"/>
    </row>
    <row r="87" spans="1:12" ht="15" x14ac:dyDescent="0.25">
      <c r="A87" s="23"/>
      <c r="B87" s="15"/>
      <c r="C87" s="11"/>
      <c r="D87" s="6"/>
      <c r="E87" s="51" t="s">
        <v>42</v>
      </c>
      <c r="F87" s="60">
        <v>100</v>
      </c>
      <c r="G87" s="60">
        <v>0.4</v>
      </c>
      <c r="H87" s="54">
        <v>0.1</v>
      </c>
      <c r="I87" s="59">
        <v>1.3</v>
      </c>
      <c r="J87" s="55">
        <v>12</v>
      </c>
      <c r="K87" s="60">
        <v>106</v>
      </c>
      <c r="L87" s="60">
        <v>11.5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17.899999999999999</v>
      </c>
      <c r="H89" s="19">
        <f t="shared" ref="H89" si="43">SUM(H82:H88)</f>
        <v>18.100000000000001</v>
      </c>
      <c r="I89" s="19">
        <f t="shared" ref="I89" si="44">SUM(I82:I88)</f>
        <v>77.2</v>
      </c>
      <c r="J89" s="19">
        <f t="shared" ref="J89:L89" si="45">SUM(J82:J88)</f>
        <v>542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43</v>
      </c>
      <c r="F90" s="60">
        <v>60</v>
      </c>
      <c r="G90" s="60">
        <v>0.7</v>
      </c>
      <c r="H90" s="60">
        <v>5.2</v>
      </c>
      <c r="I90" s="61">
        <v>10.9</v>
      </c>
      <c r="J90" s="55">
        <v>84.4</v>
      </c>
      <c r="K90" s="60">
        <v>53</v>
      </c>
      <c r="L90" s="60">
        <v>29.35</v>
      </c>
    </row>
    <row r="91" spans="1:12" ht="15" x14ac:dyDescent="0.25">
      <c r="A91" s="23"/>
      <c r="B91" s="15"/>
      <c r="C91" s="11"/>
      <c r="D91" s="7" t="s">
        <v>27</v>
      </c>
      <c r="E91" s="51" t="s">
        <v>44</v>
      </c>
      <c r="F91" s="60">
        <v>200</v>
      </c>
      <c r="G91" s="60">
        <v>2.2000000000000002</v>
      </c>
      <c r="H91" s="60">
        <v>2</v>
      </c>
      <c r="I91" s="61">
        <v>19.7</v>
      </c>
      <c r="J91" s="55">
        <v>94.4</v>
      </c>
      <c r="K91" s="60" t="s">
        <v>48</v>
      </c>
      <c r="L91" s="60">
        <v>24.36</v>
      </c>
    </row>
    <row r="92" spans="1:12" ht="15" x14ac:dyDescent="0.25">
      <c r="A92" s="23"/>
      <c r="B92" s="15"/>
      <c r="C92" s="11"/>
      <c r="D92" s="7" t="s">
        <v>28</v>
      </c>
      <c r="E92" s="51" t="s">
        <v>45</v>
      </c>
      <c r="F92" s="60">
        <v>200</v>
      </c>
      <c r="G92" s="60">
        <v>16.899999999999999</v>
      </c>
      <c r="H92" s="60">
        <v>18.2</v>
      </c>
      <c r="I92" s="61">
        <v>49.9</v>
      </c>
      <c r="J92" s="55">
        <v>335</v>
      </c>
      <c r="K92" s="60">
        <v>340</v>
      </c>
      <c r="L92" s="60">
        <v>51.29</v>
      </c>
    </row>
    <row r="93" spans="1:12" ht="15" x14ac:dyDescent="0.25">
      <c r="A93" s="23"/>
      <c r="B93" s="15"/>
      <c r="C93" s="11"/>
      <c r="D93" s="7" t="s">
        <v>29</v>
      </c>
      <c r="E93" s="62"/>
      <c r="F93" s="63"/>
      <c r="G93" s="63"/>
      <c r="H93" s="63"/>
      <c r="I93" s="64"/>
      <c r="J93" s="63"/>
      <c r="K93" s="65"/>
      <c r="L93" s="66"/>
    </row>
    <row r="94" spans="1:12" ht="15" x14ac:dyDescent="0.25">
      <c r="A94" s="23"/>
      <c r="B94" s="15"/>
      <c r="C94" s="11"/>
      <c r="D94" s="7" t="s">
        <v>30</v>
      </c>
      <c r="E94" s="51" t="s">
        <v>46</v>
      </c>
      <c r="F94" s="60">
        <v>190</v>
      </c>
      <c r="G94" s="60">
        <v>1</v>
      </c>
      <c r="H94" s="54">
        <v>0</v>
      </c>
      <c r="I94" s="59">
        <v>1.2</v>
      </c>
      <c r="J94" s="55">
        <v>92</v>
      </c>
      <c r="K94" s="60">
        <v>518</v>
      </c>
      <c r="L94" s="60">
        <v>25</v>
      </c>
    </row>
    <row r="95" spans="1:12" ht="15" x14ac:dyDescent="0.25">
      <c r="A95" s="23"/>
      <c r="B95" s="15"/>
      <c r="C95" s="11"/>
      <c r="D95" s="7" t="s">
        <v>31</v>
      </c>
      <c r="E95" s="51" t="s">
        <v>47</v>
      </c>
      <c r="F95" s="60">
        <v>50</v>
      </c>
      <c r="G95" s="60">
        <v>3.8</v>
      </c>
      <c r="H95" s="60">
        <v>0.4</v>
      </c>
      <c r="I95" s="60">
        <v>24.6</v>
      </c>
      <c r="J95" s="60">
        <v>117.5</v>
      </c>
      <c r="K95" s="60">
        <v>108</v>
      </c>
      <c r="L95" s="60">
        <v>5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24.599999999999998</v>
      </c>
      <c r="H99" s="19">
        <f t="shared" ref="H99" si="47">SUM(H90:H98)</f>
        <v>25.799999999999997</v>
      </c>
      <c r="I99" s="19">
        <f t="shared" ref="I99" si="48">SUM(I90:I98)</f>
        <v>106.30000000000001</v>
      </c>
      <c r="J99" s="19">
        <f t="shared" ref="J99:L99" si="49">SUM(J90:J98)</f>
        <v>723.3</v>
      </c>
      <c r="K99" s="25"/>
      <c r="L99" s="19">
        <f t="shared" si="49"/>
        <v>135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1200</v>
      </c>
      <c r="G100" s="32">
        <f t="shared" ref="G100" si="50">G89+G99</f>
        <v>42.5</v>
      </c>
      <c r="H100" s="32">
        <f t="shared" ref="H100" si="51">H89+H99</f>
        <v>43.9</v>
      </c>
      <c r="I100" s="32">
        <f t="shared" ref="I100" si="52">I89+I99</f>
        <v>183.5</v>
      </c>
      <c r="J100" s="32">
        <f t="shared" ref="J100:L100" si="53">J89+J99</f>
        <v>1265.3</v>
      </c>
      <c r="K100" s="32"/>
      <c r="L100" s="32">
        <f t="shared" si="53"/>
        <v>225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50" t="s">
        <v>51</v>
      </c>
      <c r="F101" s="70">
        <v>150</v>
      </c>
      <c r="G101" s="54">
        <v>5.8</v>
      </c>
      <c r="H101" s="54">
        <v>7.1</v>
      </c>
      <c r="I101" s="59">
        <v>26.8</v>
      </c>
      <c r="J101" s="54">
        <v>212</v>
      </c>
      <c r="K101" s="56">
        <v>267</v>
      </c>
      <c r="L101" s="71">
        <v>17.14</v>
      </c>
    </row>
    <row r="102" spans="1:12" ht="15" x14ac:dyDescent="0.25">
      <c r="A102" s="23"/>
      <c r="B102" s="15"/>
      <c r="C102" s="11"/>
      <c r="D102" s="6"/>
      <c r="E102" s="72"/>
      <c r="F102" s="63"/>
      <c r="G102" s="64"/>
      <c r="H102" s="64"/>
      <c r="I102" s="64"/>
      <c r="J102" s="64"/>
      <c r="K102" s="65"/>
      <c r="L102" s="66"/>
    </row>
    <row r="103" spans="1:12" ht="15" x14ac:dyDescent="0.25">
      <c r="A103" s="23"/>
      <c r="B103" s="15"/>
      <c r="C103" s="11"/>
      <c r="D103" s="7" t="s">
        <v>22</v>
      </c>
      <c r="E103" s="67" t="s">
        <v>52</v>
      </c>
      <c r="F103" s="63">
        <v>200</v>
      </c>
      <c r="G103" s="60">
        <v>1.5</v>
      </c>
      <c r="H103" s="60">
        <v>1.3</v>
      </c>
      <c r="I103" s="61">
        <v>15.9</v>
      </c>
      <c r="J103" s="60">
        <v>88</v>
      </c>
      <c r="K103" s="60">
        <v>495</v>
      </c>
      <c r="L103" s="60">
        <v>14.37</v>
      </c>
    </row>
    <row r="104" spans="1:12" ht="15" x14ac:dyDescent="0.25">
      <c r="A104" s="23"/>
      <c r="B104" s="15"/>
      <c r="C104" s="11"/>
      <c r="D104" s="7" t="s">
        <v>23</v>
      </c>
      <c r="E104" s="67" t="s">
        <v>53</v>
      </c>
      <c r="F104" s="63">
        <v>50</v>
      </c>
      <c r="G104" s="60">
        <v>5.6</v>
      </c>
      <c r="H104" s="60">
        <v>3.8</v>
      </c>
      <c r="I104" s="61">
        <v>26.5</v>
      </c>
      <c r="J104" s="60">
        <v>139</v>
      </c>
      <c r="K104" s="73" t="s">
        <v>55</v>
      </c>
      <c r="L104" s="60">
        <v>19.420000000000002</v>
      </c>
    </row>
    <row r="105" spans="1:12" ht="15" x14ac:dyDescent="0.25">
      <c r="A105" s="23"/>
      <c r="B105" s="15"/>
      <c r="C105" s="11"/>
      <c r="D105" s="7" t="s">
        <v>24</v>
      </c>
      <c r="E105" s="62"/>
      <c r="F105" s="63"/>
      <c r="G105" s="63"/>
      <c r="H105" s="63"/>
      <c r="I105" s="64"/>
      <c r="J105" s="63"/>
      <c r="K105" s="65"/>
      <c r="L105" s="66"/>
    </row>
    <row r="106" spans="1:12" ht="15" x14ac:dyDescent="0.25">
      <c r="A106" s="23"/>
      <c r="B106" s="15"/>
      <c r="C106" s="11"/>
      <c r="D106" s="6"/>
      <c r="E106" s="67" t="s">
        <v>54</v>
      </c>
      <c r="F106" s="63">
        <v>100</v>
      </c>
      <c r="G106" s="60">
        <v>5</v>
      </c>
      <c r="H106" s="60">
        <v>6</v>
      </c>
      <c r="I106" s="61">
        <v>8</v>
      </c>
      <c r="J106" s="60">
        <v>102</v>
      </c>
      <c r="K106" s="60">
        <v>516</v>
      </c>
      <c r="L106" s="60">
        <v>39.07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17.899999999999999</v>
      </c>
      <c r="H108" s="19">
        <f t="shared" si="54"/>
        <v>18.2</v>
      </c>
      <c r="I108" s="19">
        <f t="shared" si="54"/>
        <v>77.2</v>
      </c>
      <c r="J108" s="19">
        <f t="shared" si="54"/>
        <v>541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1</v>
      </c>
      <c r="B109" s="13">
        <v>6</v>
      </c>
      <c r="C109" s="10" t="s">
        <v>25</v>
      </c>
      <c r="D109" s="7" t="s">
        <v>26</v>
      </c>
      <c r="E109" s="51" t="s">
        <v>56</v>
      </c>
      <c r="F109" s="55">
        <v>60</v>
      </c>
      <c r="G109" s="55">
        <v>1.6</v>
      </c>
      <c r="H109" s="60">
        <v>4.2</v>
      </c>
      <c r="I109" s="61">
        <v>5.4</v>
      </c>
      <c r="J109" s="55">
        <v>88.6</v>
      </c>
      <c r="K109" s="55">
        <v>69</v>
      </c>
      <c r="L109" s="55">
        <v>23.79</v>
      </c>
    </row>
    <row r="110" spans="1:12" ht="15" x14ac:dyDescent="0.25">
      <c r="A110" s="23"/>
      <c r="B110" s="15"/>
      <c r="C110" s="11"/>
      <c r="D110" s="7" t="s">
        <v>27</v>
      </c>
      <c r="E110" s="51" t="s">
        <v>57</v>
      </c>
      <c r="F110" s="55">
        <v>200</v>
      </c>
      <c r="G110" s="55">
        <v>7</v>
      </c>
      <c r="H110" s="60">
        <v>5.7</v>
      </c>
      <c r="I110" s="61">
        <v>17.8</v>
      </c>
      <c r="J110" s="55">
        <v>182</v>
      </c>
      <c r="K110" s="55">
        <v>153</v>
      </c>
      <c r="L110" s="55">
        <v>37.83</v>
      </c>
    </row>
    <row r="111" spans="1:12" ht="15" x14ac:dyDescent="0.25">
      <c r="A111" s="23"/>
      <c r="B111" s="15"/>
      <c r="C111" s="11"/>
      <c r="D111" s="7" t="s">
        <v>28</v>
      </c>
      <c r="E111" s="51" t="s">
        <v>58</v>
      </c>
      <c r="F111" s="55">
        <v>200</v>
      </c>
      <c r="G111" s="55">
        <v>13</v>
      </c>
      <c r="H111" s="60">
        <v>16.399999999999999</v>
      </c>
      <c r="I111" s="61">
        <v>43.9</v>
      </c>
      <c r="J111" s="55">
        <v>294</v>
      </c>
      <c r="K111" s="55">
        <v>407</v>
      </c>
      <c r="L111" s="55">
        <v>38.520000000000003</v>
      </c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52" t="s">
        <v>59</v>
      </c>
      <c r="F113" s="56">
        <v>200</v>
      </c>
      <c r="G113" s="56">
        <v>0.3</v>
      </c>
      <c r="H113" s="54">
        <v>0.1</v>
      </c>
      <c r="I113" s="59">
        <v>17.2</v>
      </c>
      <c r="J113" s="56">
        <v>83</v>
      </c>
      <c r="K113" s="56">
        <v>508</v>
      </c>
      <c r="L113" s="56">
        <v>29.86</v>
      </c>
    </row>
    <row r="114" spans="1:12" ht="15" x14ac:dyDescent="0.25">
      <c r="A114" s="23"/>
      <c r="B114" s="15"/>
      <c r="C114" s="11"/>
      <c r="D114" s="7" t="s">
        <v>31</v>
      </c>
      <c r="E114" s="51" t="s">
        <v>47</v>
      </c>
      <c r="F114" s="55">
        <v>40</v>
      </c>
      <c r="G114" s="60">
        <v>3.8</v>
      </c>
      <c r="H114" s="60">
        <v>0.4</v>
      </c>
      <c r="I114" s="60">
        <v>26.6</v>
      </c>
      <c r="J114" s="60">
        <v>127.5</v>
      </c>
      <c r="K114" s="55">
        <v>108</v>
      </c>
      <c r="L114" s="60">
        <v>5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25.700000000000003</v>
      </c>
      <c r="H118" s="19">
        <f t="shared" si="56"/>
        <v>26.799999999999997</v>
      </c>
      <c r="I118" s="19">
        <f t="shared" si="56"/>
        <v>110.9</v>
      </c>
      <c r="J118" s="19">
        <f t="shared" si="56"/>
        <v>775.1</v>
      </c>
      <c r="K118" s="25"/>
      <c r="L118" s="19">
        <f t="shared" ref="L118" si="57">SUM(L109:L117)</f>
        <v>135</v>
      </c>
    </row>
    <row r="119" spans="1:12" ht="15.75" thickBot="1" x14ac:dyDescent="0.25">
      <c r="A119" s="29">
        <f>A101</f>
        <v>1</v>
      </c>
      <c r="B119" s="30">
        <f>B101</f>
        <v>6</v>
      </c>
      <c r="C119" s="81" t="s">
        <v>4</v>
      </c>
      <c r="D119" s="82"/>
      <c r="E119" s="31"/>
      <c r="F119" s="32">
        <f>F108+F118</f>
        <v>1200</v>
      </c>
      <c r="G119" s="32">
        <f t="shared" ref="G119:J119" si="58">G108+G118</f>
        <v>43.6</v>
      </c>
      <c r="H119" s="32">
        <f t="shared" si="58"/>
        <v>45</v>
      </c>
      <c r="I119" s="32">
        <f t="shared" si="58"/>
        <v>188.10000000000002</v>
      </c>
      <c r="J119" s="32">
        <f t="shared" si="58"/>
        <v>1316.1</v>
      </c>
      <c r="K119" s="32"/>
      <c r="L119" s="32">
        <f t="shared" ref="L119" si="59">L108+L118</f>
        <v>225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74" t="s">
        <v>60</v>
      </c>
      <c r="F120" s="69">
        <v>150</v>
      </c>
      <c r="G120" s="57">
        <v>4.2</v>
      </c>
      <c r="H120" s="57">
        <v>4.0999999999999996</v>
      </c>
      <c r="I120" s="58">
        <v>24.3</v>
      </c>
      <c r="J120" s="57">
        <v>172</v>
      </c>
      <c r="K120" s="53">
        <v>268</v>
      </c>
      <c r="L120" s="57">
        <v>11.79</v>
      </c>
    </row>
    <row r="121" spans="1:12" ht="15" x14ac:dyDescent="0.25">
      <c r="A121" s="23"/>
      <c r="B121" s="15"/>
      <c r="C121" s="11"/>
      <c r="D121" s="6"/>
      <c r="E121" s="40"/>
      <c r="F121" s="75"/>
      <c r="G121" s="41"/>
      <c r="H121" s="41"/>
      <c r="I121" s="41"/>
      <c r="J121" s="41"/>
      <c r="K121" s="42"/>
      <c r="L121" s="41"/>
    </row>
    <row r="122" spans="1:12" ht="15" x14ac:dyDescent="0.25">
      <c r="A122" s="23"/>
      <c r="B122" s="15"/>
      <c r="C122" s="11"/>
      <c r="D122" s="7" t="s">
        <v>22</v>
      </c>
      <c r="E122" s="67" t="s">
        <v>40</v>
      </c>
      <c r="F122" s="73">
        <v>200</v>
      </c>
      <c r="G122" s="60">
        <v>3.2</v>
      </c>
      <c r="H122" s="60">
        <v>2.1</v>
      </c>
      <c r="I122" s="61">
        <v>15.9</v>
      </c>
      <c r="J122" s="60">
        <v>79</v>
      </c>
      <c r="K122" s="55">
        <v>321</v>
      </c>
      <c r="L122" s="60">
        <v>10.91</v>
      </c>
    </row>
    <row r="123" spans="1:12" ht="15" x14ac:dyDescent="0.25">
      <c r="A123" s="23"/>
      <c r="B123" s="15"/>
      <c r="C123" s="11"/>
      <c r="D123" s="7" t="s">
        <v>23</v>
      </c>
      <c r="E123" s="67" t="s">
        <v>61</v>
      </c>
      <c r="F123" s="73">
        <v>60</v>
      </c>
      <c r="G123" s="60">
        <v>3.71</v>
      </c>
      <c r="H123" s="60">
        <v>5.8</v>
      </c>
      <c r="I123" s="61">
        <v>27.5</v>
      </c>
      <c r="J123" s="60">
        <v>159</v>
      </c>
      <c r="K123" s="68" t="s">
        <v>63</v>
      </c>
      <c r="L123" s="60">
        <v>15.07</v>
      </c>
    </row>
    <row r="124" spans="1:12" ht="15" x14ac:dyDescent="0.25">
      <c r="A124" s="23"/>
      <c r="B124" s="15"/>
      <c r="C124" s="11"/>
      <c r="D124" s="7" t="s">
        <v>24</v>
      </c>
      <c r="E124" s="40"/>
      <c r="F124" s="75"/>
      <c r="G124" s="41"/>
      <c r="H124" s="41"/>
      <c r="I124" s="41"/>
      <c r="J124" s="41"/>
      <c r="K124" s="42"/>
      <c r="L124" s="41"/>
    </row>
    <row r="125" spans="1:12" ht="15" x14ac:dyDescent="0.25">
      <c r="A125" s="23"/>
      <c r="B125" s="15"/>
      <c r="C125" s="11"/>
      <c r="D125" s="6"/>
      <c r="E125" s="67" t="s">
        <v>62</v>
      </c>
      <c r="F125" s="75">
        <v>90</v>
      </c>
      <c r="G125" s="60">
        <v>6.6</v>
      </c>
      <c r="H125" s="60">
        <v>6.1</v>
      </c>
      <c r="I125" s="61">
        <v>9.5</v>
      </c>
      <c r="J125" s="60">
        <v>131</v>
      </c>
      <c r="K125" s="55">
        <v>321</v>
      </c>
      <c r="L125" s="75">
        <v>52.23</v>
      </c>
    </row>
    <row r="126" spans="1:12" ht="15" x14ac:dyDescent="0.2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17.71</v>
      </c>
      <c r="H127" s="19">
        <f t="shared" si="60"/>
        <v>18.100000000000001</v>
      </c>
      <c r="I127" s="19">
        <f t="shared" si="60"/>
        <v>77.2</v>
      </c>
      <c r="J127" s="19">
        <f t="shared" si="60"/>
        <v>541</v>
      </c>
      <c r="K127" s="25"/>
      <c r="L127" s="19">
        <f t="shared" ref="L127" si="61">SUM(L120:L126)</f>
        <v>90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67" t="s">
        <v>64</v>
      </c>
      <c r="F128" s="60">
        <v>60</v>
      </c>
      <c r="G128" s="60">
        <v>1.9</v>
      </c>
      <c r="H128" s="60">
        <v>3.3</v>
      </c>
      <c r="I128" s="61">
        <v>18.399999999999999</v>
      </c>
      <c r="J128" s="60">
        <v>56.3</v>
      </c>
      <c r="K128" s="68">
        <v>50</v>
      </c>
      <c r="L128" s="60">
        <v>7.84</v>
      </c>
    </row>
    <row r="129" spans="1:12" ht="15" x14ac:dyDescent="0.25">
      <c r="A129" s="23"/>
      <c r="B129" s="15"/>
      <c r="C129" s="11"/>
      <c r="D129" s="7" t="s">
        <v>27</v>
      </c>
      <c r="E129" s="67" t="s">
        <v>65</v>
      </c>
      <c r="F129" s="60">
        <v>200</v>
      </c>
      <c r="G129" s="60">
        <v>1.6</v>
      </c>
      <c r="H129" s="60">
        <v>7.2</v>
      </c>
      <c r="I129" s="61">
        <v>22</v>
      </c>
      <c r="J129" s="60">
        <v>125</v>
      </c>
      <c r="K129" s="68" t="s">
        <v>68</v>
      </c>
      <c r="L129" s="60">
        <v>30.97</v>
      </c>
    </row>
    <row r="130" spans="1:12" ht="15" x14ac:dyDescent="0.25">
      <c r="A130" s="23"/>
      <c r="B130" s="15"/>
      <c r="C130" s="11"/>
      <c r="D130" s="7" t="s">
        <v>28</v>
      </c>
      <c r="E130" s="67" t="s">
        <v>66</v>
      </c>
      <c r="F130" s="60">
        <v>90</v>
      </c>
      <c r="G130" s="60">
        <v>12</v>
      </c>
      <c r="H130" s="60">
        <v>6.6</v>
      </c>
      <c r="I130" s="61">
        <v>20.8</v>
      </c>
      <c r="J130" s="60">
        <v>202.8</v>
      </c>
      <c r="K130" s="68" t="s">
        <v>69</v>
      </c>
      <c r="L130" s="60">
        <v>40.630000000000003</v>
      </c>
    </row>
    <row r="131" spans="1:12" ht="15" x14ac:dyDescent="0.25">
      <c r="A131" s="23"/>
      <c r="B131" s="15"/>
      <c r="C131" s="11"/>
      <c r="D131" s="7" t="s">
        <v>29</v>
      </c>
      <c r="E131" s="67" t="s">
        <v>67</v>
      </c>
      <c r="F131" s="60">
        <v>150</v>
      </c>
      <c r="G131" s="60">
        <v>3.1</v>
      </c>
      <c r="H131" s="60">
        <v>6.6</v>
      </c>
      <c r="I131" s="61">
        <v>21.9</v>
      </c>
      <c r="J131" s="60">
        <v>160</v>
      </c>
      <c r="K131" s="68">
        <v>429</v>
      </c>
      <c r="L131" s="60">
        <v>25.56</v>
      </c>
    </row>
    <row r="132" spans="1:12" ht="15" x14ac:dyDescent="0.25">
      <c r="A132" s="23"/>
      <c r="B132" s="15"/>
      <c r="C132" s="11"/>
      <c r="D132" s="7" t="s">
        <v>30</v>
      </c>
      <c r="E132" s="67" t="s">
        <v>46</v>
      </c>
      <c r="F132" s="60">
        <v>200</v>
      </c>
      <c r="G132" s="60">
        <v>3</v>
      </c>
      <c r="H132" s="60">
        <v>1</v>
      </c>
      <c r="I132" s="61">
        <v>0</v>
      </c>
      <c r="J132" s="60">
        <v>112</v>
      </c>
      <c r="K132" s="68">
        <v>518</v>
      </c>
      <c r="L132" s="60">
        <v>25</v>
      </c>
    </row>
    <row r="133" spans="1:12" ht="15" x14ac:dyDescent="0.25">
      <c r="A133" s="23"/>
      <c r="B133" s="15"/>
      <c r="C133" s="11"/>
      <c r="D133" s="7" t="s">
        <v>31</v>
      </c>
      <c r="E133" s="67" t="s">
        <v>47</v>
      </c>
      <c r="F133" s="60">
        <v>50</v>
      </c>
      <c r="G133" s="60">
        <v>3.8</v>
      </c>
      <c r="H133" s="60">
        <v>1.4</v>
      </c>
      <c r="I133" s="60">
        <v>27.6</v>
      </c>
      <c r="J133" s="60">
        <v>117.5</v>
      </c>
      <c r="K133" s="68">
        <v>108</v>
      </c>
      <c r="L133" s="60">
        <v>5</v>
      </c>
    </row>
    <row r="134" spans="1:12" ht="15" x14ac:dyDescent="0.25">
      <c r="A134" s="23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23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3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2">SUM(G128:G136)</f>
        <v>25.400000000000002</v>
      </c>
      <c r="H137" s="19">
        <f t="shared" si="62"/>
        <v>26.1</v>
      </c>
      <c r="I137" s="19">
        <f t="shared" si="62"/>
        <v>110.69999999999999</v>
      </c>
      <c r="J137" s="19">
        <f t="shared" si="62"/>
        <v>773.6</v>
      </c>
      <c r="K137" s="25"/>
      <c r="L137" s="19">
        <f t="shared" ref="L137" si="63">SUM(L128:L136)</f>
        <v>135</v>
      </c>
    </row>
    <row r="138" spans="1:12" ht="15.75" thickBot="1" x14ac:dyDescent="0.25">
      <c r="A138" s="29">
        <f>A120</f>
        <v>2</v>
      </c>
      <c r="B138" s="30">
        <f>B120</f>
        <v>1</v>
      </c>
      <c r="C138" s="81" t="s">
        <v>4</v>
      </c>
      <c r="D138" s="82"/>
      <c r="E138" s="31"/>
      <c r="F138" s="32">
        <f>F127+F137</f>
        <v>1250</v>
      </c>
      <c r="G138" s="32">
        <f t="shared" ref="G138" si="64">G127+G137</f>
        <v>43.11</v>
      </c>
      <c r="H138" s="32">
        <f t="shared" ref="H138" si="65">H127+H137</f>
        <v>44.2</v>
      </c>
      <c r="I138" s="32">
        <f t="shared" ref="I138" si="66">I127+I137</f>
        <v>187.89999999999998</v>
      </c>
      <c r="J138" s="32">
        <f t="shared" ref="J138:L138" si="67">J127+J137</f>
        <v>1314.6</v>
      </c>
      <c r="K138" s="32"/>
      <c r="L138" s="32">
        <f t="shared" si="67"/>
        <v>225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49" t="s">
        <v>70</v>
      </c>
      <c r="F139" s="39">
        <v>150</v>
      </c>
      <c r="G139" s="53">
        <v>12</v>
      </c>
      <c r="H139" s="57">
        <v>14</v>
      </c>
      <c r="I139" s="58">
        <v>38</v>
      </c>
      <c r="J139" s="54">
        <v>359</v>
      </c>
      <c r="K139" s="53">
        <v>406</v>
      </c>
      <c r="L139" s="53">
        <v>52.01</v>
      </c>
    </row>
    <row r="140" spans="1:12" ht="15" x14ac:dyDescent="0.25">
      <c r="A140" s="14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14"/>
      <c r="B141" s="15"/>
      <c r="C141" s="11"/>
      <c r="D141" s="7" t="s">
        <v>22</v>
      </c>
      <c r="E141" s="50" t="s">
        <v>71</v>
      </c>
      <c r="F141" s="54">
        <v>200</v>
      </c>
      <c r="G141" s="54">
        <v>0.1</v>
      </c>
      <c r="H141" s="54">
        <v>0</v>
      </c>
      <c r="I141" s="59">
        <v>15.2</v>
      </c>
      <c r="J141" s="54">
        <v>61</v>
      </c>
      <c r="K141" s="76">
        <v>494</v>
      </c>
      <c r="L141" s="54">
        <v>10.050000000000001</v>
      </c>
    </row>
    <row r="142" spans="1:12" ht="15.75" customHeight="1" x14ac:dyDescent="0.25">
      <c r="A142" s="14"/>
      <c r="B142" s="15"/>
      <c r="C142" s="11"/>
      <c r="D142" s="7" t="s">
        <v>23</v>
      </c>
      <c r="E142" s="51" t="s">
        <v>72</v>
      </c>
      <c r="F142" s="60">
        <v>53.5</v>
      </c>
      <c r="G142" s="60">
        <v>5.6</v>
      </c>
      <c r="H142" s="60">
        <v>3.8</v>
      </c>
      <c r="I142" s="61">
        <v>20.5</v>
      </c>
      <c r="J142" s="60">
        <v>139</v>
      </c>
      <c r="K142" s="68" t="s">
        <v>55</v>
      </c>
      <c r="L142" s="60">
        <v>16.02</v>
      </c>
    </row>
    <row r="143" spans="1:12" ht="15" x14ac:dyDescent="0.25">
      <c r="A143" s="14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14"/>
      <c r="B144" s="15"/>
      <c r="C144" s="11"/>
      <c r="D144" s="6"/>
      <c r="E144" s="52" t="s">
        <v>42</v>
      </c>
      <c r="F144" s="56">
        <v>100</v>
      </c>
      <c r="G144" s="56">
        <v>0.4</v>
      </c>
      <c r="H144" s="54">
        <v>0.1</v>
      </c>
      <c r="I144" s="59">
        <v>1.3</v>
      </c>
      <c r="J144" s="56">
        <v>7</v>
      </c>
      <c r="K144" s="56">
        <v>106</v>
      </c>
      <c r="L144" s="56">
        <v>11.92</v>
      </c>
    </row>
    <row r="145" spans="1:12" ht="15" x14ac:dyDescent="0.2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503.5</v>
      </c>
      <c r="G146" s="19">
        <f t="shared" ref="G146:J146" si="68">SUM(G139:G145)</f>
        <v>18.099999999999998</v>
      </c>
      <c r="H146" s="19">
        <f t="shared" si="68"/>
        <v>17.900000000000002</v>
      </c>
      <c r="I146" s="19">
        <f t="shared" si="68"/>
        <v>75</v>
      </c>
      <c r="J146" s="19">
        <f t="shared" si="68"/>
        <v>566</v>
      </c>
      <c r="K146" s="25"/>
      <c r="L146" s="19">
        <f t="shared" ref="L146" si="69">SUM(L139:L145)</f>
        <v>90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51" t="s">
        <v>73</v>
      </c>
      <c r="F147" s="55">
        <v>100</v>
      </c>
      <c r="G147" s="55">
        <v>0.8</v>
      </c>
      <c r="H147" s="60">
        <v>0.1</v>
      </c>
      <c r="I147" s="61">
        <v>2.5</v>
      </c>
      <c r="J147" s="55">
        <v>16</v>
      </c>
      <c r="K147" s="68">
        <v>106</v>
      </c>
      <c r="L147" s="55">
        <v>24.61</v>
      </c>
    </row>
    <row r="148" spans="1:12" ht="15" x14ac:dyDescent="0.25">
      <c r="A148" s="14"/>
      <c r="B148" s="15"/>
      <c r="C148" s="11"/>
      <c r="D148" s="7" t="s">
        <v>27</v>
      </c>
      <c r="E148" s="51" t="s">
        <v>74</v>
      </c>
      <c r="F148" s="55">
        <v>200</v>
      </c>
      <c r="G148" s="55">
        <v>1.7</v>
      </c>
      <c r="H148" s="60">
        <v>3.5</v>
      </c>
      <c r="I148" s="61">
        <v>9.6</v>
      </c>
      <c r="J148" s="55">
        <v>98</v>
      </c>
      <c r="K148" s="68" t="s">
        <v>78</v>
      </c>
      <c r="L148" s="55">
        <v>23.13</v>
      </c>
    </row>
    <row r="149" spans="1:12" ht="15" x14ac:dyDescent="0.25">
      <c r="A149" s="14"/>
      <c r="B149" s="15"/>
      <c r="C149" s="11"/>
      <c r="D149" s="7" t="s">
        <v>28</v>
      </c>
      <c r="E149" s="51" t="s">
        <v>75</v>
      </c>
      <c r="F149" s="55">
        <v>90</v>
      </c>
      <c r="G149" s="55">
        <v>11.6</v>
      </c>
      <c r="H149" s="60">
        <v>15.6</v>
      </c>
      <c r="I149" s="61">
        <v>3.5</v>
      </c>
      <c r="J149" s="55">
        <v>212</v>
      </c>
      <c r="K149" s="68" t="s">
        <v>79</v>
      </c>
      <c r="L149" s="55">
        <v>48.12</v>
      </c>
    </row>
    <row r="150" spans="1:12" ht="15" x14ac:dyDescent="0.25">
      <c r="A150" s="14"/>
      <c r="B150" s="15"/>
      <c r="C150" s="11"/>
      <c r="D150" s="7" t="s">
        <v>29</v>
      </c>
      <c r="E150" s="51" t="s">
        <v>76</v>
      </c>
      <c r="F150" s="55">
        <v>150</v>
      </c>
      <c r="G150" s="55">
        <v>7</v>
      </c>
      <c r="H150" s="60">
        <v>6.7</v>
      </c>
      <c r="I150" s="61">
        <v>47.5</v>
      </c>
      <c r="J150" s="55">
        <v>253</v>
      </c>
      <c r="K150" s="68">
        <v>237</v>
      </c>
      <c r="L150" s="55">
        <v>22.06</v>
      </c>
    </row>
    <row r="151" spans="1:12" ht="15" x14ac:dyDescent="0.25">
      <c r="A151" s="14"/>
      <c r="B151" s="15"/>
      <c r="C151" s="11"/>
      <c r="D151" s="7" t="s">
        <v>30</v>
      </c>
      <c r="E151" s="51" t="s">
        <v>77</v>
      </c>
      <c r="F151" s="55">
        <v>200</v>
      </c>
      <c r="G151" s="55">
        <v>0.2</v>
      </c>
      <c r="H151" s="60">
        <v>0.1</v>
      </c>
      <c r="I151" s="61">
        <v>21.5</v>
      </c>
      <c r="J151" s="55">
        <v>12.86</v>
      </c>
      <c r="K151" s="68">
        <v>511</v>
      </c>
      <c r="L151" s="55">
        <v>12.08</v>
      </c>
    </row>
    <row r="152" spans="1:12" ht="15" x14ac:dyDescent="0.25">
      <c r="A152" s="14"/>
      <c r="B152" s="15"/>
      <c r="C152" s="11"/>
      <c r="D152" s="7" t="s">
        <v>31</v>
      </c>
      <c r="E152" s="51" t="s">
        <v>47</v>
      </c>
      <c r="F152" s="60">
        <v>40</v>
      </c>
      <c r="G152" s="60">
        <v>3.3</v>
      </c>
      <c r="H152" s="60">
        <v>0.3</v>
      </c>
      <c r="I152" s="61">
        <v>19.600000000000001</v>
      </c>
      <c r="J152" s="60">
        <v>117.5</v>
      </c>
      <c r="K152" s="68">
        <v>108</v>
      </c>
      <c r="L152" s="60">
        <v>5</v>
      </c>
    </row>
    <row r="153" spans="1:12" ht="15" x14ac:dyDescent="0.25">
      <c r="A153" s="14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14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14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0">SUM(G147:G155)</f>
        <v>24.6</v>
      </c>
      <c r="H156" s="19">
        <f t="shared" si="70"/>
        <v>26.3</v>
      </c>
      <c r="I156" s="19">
        <f t="shared" si="70"/>
        <v>104.19999999999999</v>
      </c>
      <c r="J156" s="19">
        <f t="shared" si="70"/>
        <v>709.36</v>
      </c>
      <c r="K156" s="25"/>
      <c r="L156" s="19">
        <f t="shared" ref="L156" si="71">SUM(L147:L155)</f>
        <v>135</v>
      </c>
    </row>
    <row r="157" spans="1:12" ht="15.75" thickBot="1" x14ac:dyDescent="0.25">
      <c r="A157" s="33">
        <f>A139</f>
        <v>2</v>
      </c>
      <c r="B157" s="33">
        <f>B139</f>
        <v>2</v>
      </c>
      <c r="C157" s="81" t="s">
        <v>4</v>
      </c>
      <c r="D157" s="82"/>
      <c r="E157" s="31"/>
      <c r="F157" s="32">
        <f>F146+F156</f>
        <v>1283.5</v>
      </c>
      <c r="G157" s="32">
        <f t="shared" ref="G157" si="72">G146+G156</f>
        <v>42.7</v>
      </c>
      <c r="H157" s="32">
        <f t="shared" ref="H157" si="73">H146+H156</f>
        <v>44.2</v>
      </c>
      <c r="I157" s="32">
        <f t="shared" ref="I157" si="74">I146+I156</f>
        <v>179.2</v>
      </c>
      <c r="J157" s="32">
        <f t="shared" ref="J157:L157" si="75">J146+J156</f>
        <v>1275.3600000000001</v>
      </c>
      <c r="K157" s="32"/>
      <c r="L157" s="32">
        <f t="shared" si="75"/>
        <v>225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52" t="s">
        <v>80</v>
      </c>
      <c r="F158" s="56">
        <v>150</v>
      </c>
      <c r="G158" s="56">
        <v>11.9</v>
      </c>
      <c r="H158" s="54">
        <v>5.9</v>
      </c>
      <c r="I158" s="59">
        <v>35.299999999999997</v>
      </c>
      <c r="J158" s="56">
        <v>197</v>
      </c>
      <c r="K158" s="77">
        <v>296</v>
      </c>
      <c r="L158" s="56">
        <v>24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78"/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52</v>
      </c>
      <c r="F160" s="54">
        <v>200</v>
      </c>
      <c r="G160" s="54">
        <v>1.5</v>
      </c>
      <c r="H160" s="54">
        <v>1.3</v>
      </c>
      <c r="I160" s="59">
        <v>15.9</v>
      </c>
      <c r="J160" s="54">
        <v>91</v>
      </c>
      <c r="K160" s="76">
        <v>496</v>
      </c>
      <c r="L160" s="54">
        <v>18.399999999999999</v>
      </c>
    </row>
    <row r="161" spans="1:12" ht="15" x14ac:dyDescent="0.25">
      <c r="A161" s="23"/>
      <c r="B161" s="15"/>
      <c r="C161" s="11"/>
      <c r="D161" s="7" t="s">
        <v>23</v>
      </c>
      <c r="E161" s="51" t="s">
        <v>81</v>
      </c>
      <c r="F161" s="55">
        <v>50</v>
      </c>
      <c r="G161" s="55">
        <v>3.01</v>
      </c>
      <c r="H161" s="60">
        <v>9.4</v>
      </c>
      <c r="I161" s="61">
        <v>20.5</v>
      </c>
      <c r="J161" s="55">
        <v>179</v>
      </c>
      <c r="K161" s="68" t="s">
        <v>82</v>
      </c>
      <c r="L161" s="60">
        <v>18.899999999999999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78"/>
      <c r="L162" s="41"/>
    </row>
    <row r="163" spans="1:12" ht="15" x14ac:dyDescent="0.25">
      <c r="A163" s="23"/>
      <c r="B163" s="15"/>
      <c r="C163" s="11"/>
      <c r="D163" s="6"/>
      <c r="E163" s="52" t="s">
        <v>42</v>
      </c>
      <c r="F163" s="56">
        <v>100</v>
      </c>
      <c r="G163" s="56">
        <v>0.4</v>
      </c>
      <c r="H163" s="54">
        <v>0.1</v>
      </c>
      <c r="I163" s="59">
        <v>1.3</v>
      </c>
      <c r="J163" s="56">
        <v>10</v>
      </c>
      <c r="K163" s="76">
        <v>106</v>
      </c>
      <c r="L163" s="56">
        <v>28.7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16.809999999999999</v>
      </c>
      <c r="H165" s="19">
        <f t="shared" si="76"/>
        <v>16.700000000000003</v>
      </c>
      <c r="I165" s="19">
        <f t="shared" si="76"/>
        <v>72.999999999999986</v>
      </c>
      <c r="J165" s="19">
        <f t="shared" si="76"/>
        <v>477</v>
      </c>
      <c r="K165" s="25"/>
      <c r="L165" s="19">
        <f t="shared" ref="L165" si="77">SUM(L158:L164)</f>
        <v>90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51" t="s">
        <v>83</v>
      </c>
      <c r="F166" s="55">
        <v>60</v>
      </c>
      <c r="G166" s="55">
        <v>1.8</v>
      </c>
      <c r="H166" s="60">
        <v>4.0999999999999996</v>
      </c>
      <c r="I166" s="61">
        <v>13.2</v>
      </c>
      <c r="J166" s="55">
        <v>97.2</v>
      </c>
      <c r="K166" s="68">
        <v>73</v>
      </c>
      <c r="L166" s="55">
        <v>18.920000000000002</v>
      </c>
    </row>
    <row r="167" spans="1:12" ht="15" x14ac:dyDescent="0.25">
      <c r="A167" s="23"/>
      <c r="B167" s="15"/>
      <c r="C167" s="11"/>
      <c r="D167" s="7" t="s">
        <v>27</v>
      </c>
      <c r="E167" s="51" t="s">
        <v>84</v>
      </c>
      <c r="F167" s="55">
        <v>215</v>
      </c>
      <c r="G167" s="55">
        <v>1.8</v>
      </c>
      <c r="H167" s="60">
        <v>3.4</v>
      </c>
      <c r="I167" s="61">
        <v>12.1</v>
      </c>
      <c r="J167" s="55">
        <v>86.4</v>
      </c>
      <c r="K167" s="68" t="s">
        <v>87</v>
      </c>
      <c r="L167" s="55">
        <v>19.14</v>
      </c>
    </row>
    <row r="168" spans="1:12" ht="15" x14ac:dyDescent="0.25">
      <c r="A168" s="23"/>
      <c r="B168" s="15"/>
      <c r="C168" s="11"/>
      <c r="D168" s="7" t="s">
        <v>28</v>
      </c>
      <c r="E168" s="51" t="s">
        <v>85</v>
      </c>
      <c r="F168" s="55">
        <v>230</v>
      </c>
      <c r="G168" s="55">
        <v>18</v>
      </c>
      <c r="H168" s="60">
        <v>18.2</v>
      </c>
      <c r="I168" s="61">
        <v>32.6</v>
      </c>
      <c r="J168" s="55">
        <v>333.6</v>
      </c>
      <c r="K168" s="55">
        <v>369</v>
      </c>
      <c r="L168" s="55">
        <v>83.96</v>
      </c>
    </row>
    <row r="169" spans="1:12" ht="15" x14ac:dyDescent="0.25">
      <c r="A169" s="23"/>
      <c r="B169" s="15"/>
      <c r="C169" s="11"/>
      <c r="D169" s="7" t="s">
        <v>29</v>
      </c>
      <c r="E169" s="51"/>
      <c r="F169" s="55"/>
      <c r="G169" s="55"/>
      <c r="H169" s="60"/>
      <c r="I169" s="61"/>
      <c r="J169" s="55"/>
      <c r="K169" s="55"/>
      <c r="L169" s="55"/>
    </row>
    <row r="170" spans="1:12" ht="15" x14ac:dyDescent="0.25">
      <c r="A170" s="23"/>
      <c r="B170" s="15"/>
      <c r="C170" s="11"/>
      <c r="D170" s="7" t="s">
        <v>30</v>
      </c>
      <c r="E170" s="51" t="s">
        <v>86</v>
      </c>
      <c r="F170" s="55">
        <v>200</v>
      </c>
      <c r="G170" s="55">
        <v>0.5</v>
      </c>
      <c r="H170" s="60">
        <v>0</v>
      </c>
      <c r="I170" s="61">
        <v>27</v>
      </c>
      <c r="J170" s="55">
        <v>110</v>
      </c>
      <c r="K170" s="55">
        <v>508</v>
      </c>
      <c r="L170" s="55">
        <v>8.2799999999999994</v>
      </c>
    </row>
    <row r="171" spans="1:12" ht="15" x14ac:dyDescent="0.25">
      <c r="A171" s="23"/>
      <c r="B171" s="15"/>
      <c r="C171" s="11"/>
      <c r="D171" s="7" t="s">
        <v>31</v>
      </c>
      <c r="E171" s="51" t="s">
        <v>47</v>
      </c>
      <c r="F171" s="55">
        <v>50</v>
      </c>
      <c r="G171" s="60">
        <v>3.8</v>
      </c>
      <c r="H171" s="60">
        <v>0.4</v>
      </c>
      <c r="I171" s="60">
        <v>24.6</v>
      </c>
      <c r="J171" s="60">
        <v>117.5</v>
      </c>
      <c r="K171" s="55">
        <v>108</v>
      </c>
      <c r="L171" s="60">
        <v>4.7</v>
      </c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25.900000000000002</v>
      </c>
      <c r="H175" s="19">
        <f t="shared" si="78"/>
        <v>26.099999999999998</v>
      </c>
      <c r="I175" s="19">
        <f t="shared" si="78"/>
        <v>109.5</v>
      </c>
      <c r="J175" s="19">
        <f t="shared" si="78"/>
        <v>744.7</v>
      </c>
      <c r="K175" s="25"/>
      <c r="L175" s="19">
        <f t="shared" ref="L175" si="79">SUM(L166:L174)</f>
        <v>134.99999999999997</v>
      </c>
    </row>
    <row r="176" spans="1:12" ht="15.75" thickBot="1" x14ac:dyDescent="0.25">
      <c r="A176" s="29">
        <f>A158</f>
        <v>2</v>
      </c>
      <c r="B176" s="30">
        <f>B158</f>
        <v>3</v>
      </c>
      <c r="C176" s="81" t="s">
        <v>4</v>
      </c>
      <c r="D176" s="82"/>
      <c r="E176" s="31"/>
      <c r="F176" s="32">
        <f>F165+F175</f>
        <v>1255</v>
      </c>
      <c r="G176" s="32">
        <f t="shared" ref="G176" si="80">G165+G175</f>
        <v>42.71</v>
      </c>
      <c r="H176" s="32">
        <f t="shared" ref="H176" si="81">H165+H175</f>
        <v>42.8</v>
      </c>
      <c r="I176" s="32">
        <f t="shared" ref="I176" si="82">I165+I175</f>
        <v>182.5</v>
      </c>
      <c r="J176" s="32">
        <f t="shared" ref="J176:L176" si="83">J165+J175</f>
        <v>1221.7</v>
      </c>
      <c r="K176" s="32"/>
      <c r="L176" s="32">
        <f t="shared" si="83"/>
        <v>224.99999999999997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49" t="s">
        <v>88</v>
      </c>
      <c r="F177" s="53">
        <v>200</v>
      </c>
      <c r="G177" s="53">
        <v>4.5</v>
      </c>
      <c r="H177" s="57">
        <v>7.7</v>
      </c>
      <c r="I177" s="58">
        <v>32.700000000000003</v>
      </c>
      <c r="J177" s="53">
        <v>172.5</v>
      </c>
      <c r="K177" s="53">
        <v>266</v>
      </c>
      <c r="L177" s="53">
        <v>17.52</v>
      </c>
    </row>
    <row r="178" spans="1:12" ht="15" x14ac:dyDescent="0.25">
      <c r="A178" s="23"/>
      <c r="B178" s="15"/>
      <c r="C178" s="11"/>
      <c r="D178" s="6"/>
      <c r="E178" s="40"/>
      <c r="F178" s="41"/>
      <c r="G178" s="66"/>
      <c r="H178" s="64"/>
      <c r="I178" s="64"/>
      <c r="J178" s="66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0" t="s">
        <v>89</v>
      </c>
      <c r="F179" s="54">
        <v>200</v>
      </c>
      <c r="G179" s="54">
        <v>3.6</v>
      </c>
      <c r="H179" s="54">
        <v>3.3</v>
      </c>
      <c r="I179" s="59">
        <v>21.6</v>
      </c>
      <c r="J179" s="54">
        <v>144</v>
      </c>
      <c r="K179" s="56">
        <v>496</v>
      </c>
      <c r="L179" s="54">
        <v>16.46</v>
      </c>
    </row>
    <row r="180" spans="1:12" ht="15" x14ac:dyDescent="0.25">
      <c r="A180" s="23"/>
      <c r="B180" s="15"/>
      <c r="C180" s="11"/>
      <c r="D180" s="7" t="s">
        <v>23</v>
      </c>
      <c r="E180" s="67" t="s">
        <v>41</v>
      </c>
      <c r="F180" s="60">
        <v>40</v>
      </c>
      <c r="G180" s="60">
        <v>3</v>
      </c>
      <c r="H180" s="60">
        <v>1.2</v>
      </c>
      <c r="I180" s="61">
        <v>15.5</v>
      </c>
      <c r="J180" s="60">
        <v>104.8</v>
      </c>
      <c r="K180" s="55">
        <v>111</v>
      </c>
      <c r="L180" s="60">
        <v>15.6</v>
      </c>
    </row>
    <row r="181" spans="1:12" ht="15" x14ac:dyDescent="0.25">
      <c r="A181" s="23"/>
      <c r="B181" s="15"/>
      <c r="C181" s="11"/>
      <c r="D181" s="7" t="s">
        <v>24</v>
      </c>
      <c r="E181" s="40"/>
      <c r="F181" s="54"/>
      <c r="G181" s="66"/>
      <c r="H181" s="63"/>
      <c r="I181" s="64"/>
      <c r="J181" s="66"/>
      <c r="K181" s="42"/>
      <c r="L181" s="41"/>
    </row>
    <row r="182" spans="1:12" ht="15" x14ac:dyDescent="0.25">
      <c r="A182" s="23"/>
      <c r="B182" s="15"/>
      <c r="C182" s="11"/>
      <c r="D182" s="6"/>
      <c r="E182" s="50" t="s">
        <v>90</v>
      </c>
      <c r="F182" s="54">
        <v>60</v>
      </c>
      <c r="G182" s="54">
        <v>7</v>
      </c>
      <c r="H182" s="54">
        <v>6.1</v>
      </c>
      <c r="I182" s="59">
        <v>10.3</v>
      </c>
      <c r="J182" s="54">
        <v>128.6</v>
      </c>
      <c r="K182" s="56">
        <v>321</v>
      </c>
      <c r="L182" s="54">
        <v>40.42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18.100000000000001</v>
      </c>
      <c r="H184" s="19">
        <f t="shared" si="84"/>
        <v>18.299999999999997</v>
      </c>
      <c r="I184" s="19">
        <f t="shared" si="84"/>
        <v>80.100000000000009</v>
      </c>
      <c r="J184" s="19">
        <f t="shared" si="84"/>
        <v>549.9</v>
      </c>
      <c r="K184" s="25"/>
      <c r="L184" s="19">
        <f t="shared" ref="L184" si="85">SUM(L177:L183)</f>
        <v>90</v>
      </c>
    </row>
    <row r="185" spans="1:12" ht="30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51" t="s">
        <v>91</v>
      </c>
      <c r="F185" s="55">
        <v>60</v>
      </c>
      <c r="G185" s="55">
        <v>1.1000000000000001</v>
      </c>
      <c r="H185" s="60">
        <v>3.7</v>
      </c>
      <c r="I185" s="61">
        <v>5.3</v>
      </c>
      <c r="J185" s="55">
        <v>59.4</v>
      </c>
      <c r="K185" s="68">
        <v>75</v>
      </c>
      <c r="L185" s="55">
        <v>23.26</v>
      </c>
    </row>
    <row r="186" spans="1:12" ht="15" x14ac:dyDescent="0.25">
      <c r="A186" s="23"/>
      <c r="B186" s="15"/>
      <c r="C186" s="11"/>
      <c r="D186" s="7" t="s">
        <v>27</v>
      </c>
      <c r="E186" s="51" t="s">
        <v>92</v>
      </c>
      <c r="F186" s="55">
        <v>200</v>
      </c>
      <c r="G186" s="55">
        <v>6.1</v>
      </c>
      <c r="H186" s="60">
        <v>6.3</v>
      </c>
      <c r="I186" s="61">
        <v>28</v>
      </c>
      <c r="J186" s="55">
        <v>152</v>
      </c>
      <c r="K186" s="68" t="s">
        <v>95</v>
      </c>
      <c r="L186" s="55">
        <v>22.12</v>
      </c>
    </row>
    <row r="187" spans="1:12" ht="15" x14ac:dyDescent="0.25">
      <c r="A187" s="23"/>
      <c r="B187" s="15"/>
      <c r="C187" s="11"/>
      <c r="D187" s="7" t="s">
        <v>28</v>
      </c>
      <c r="E187" s="51" t="s">
        <v>93</v>
      </c>
      <c r="F187" s="55">
        <v>90</v>
      </c>
      <c r="G187" s="55">
        <v>10.8</v>
      </c>
      <c r="H187" s="60">
        <v>10.5</v>
      </c>
      <c r="I187" s="61">
        <v>16.3</v>
      </c>
      <c r="J187" s="55">
        <v>286</v>
      </c>
      <c r="K187" s="68">
        <v>381</v>
      </c>
      <c r="L187" s="55">
        <v>51.17</v>
      </c>
    </row>
    <row r="188" spans="1:12" ht="15" x14ac:dyDescent="0.25">
      <c r="A188" s="23"/>
      <c r="B188" s="15"/>
      <c r="C188" s="11"/>
      <c r="D188" s="7" t="s">
        <v>29</v>
      </c>
      <c r="E188" s="51" t="s">
        <v>94</v>
      </c>
      <c r="F188" s="55">
        <v>150</v>
      </c>
      <c r="G188" s="55">
        <v>3.1</v>
      </c>
      <c r="H188" s="60">
        <v>5.7</v>
      </c>
      <c r="I188" s="61">
        <v>39.799999999999997</v>
      </c>
      <c r="J188" s="55">
        <v>121</v>
      </c>
      <c r="K188" s="68">
        <v>440</v>
      </c>
      <c r="L188" s="55">
        <v>15.22</v>
      </c>
    </row>
    <row r="189" spans="1:12" ht="15" x14ac:dyDescent="0.25">
      <c r="A189" s="23"/>
      <c r="B189" s="15"/>
      <c r="C189" s="11"/>
      <c r="D189" s="7" t="s">
        <v>30</v>
      </c>
      <c r="E189" s="51" t="s">
        <v>46</v>
      </c>
      <c r="F189" s="55">
        <v>200</v>
      </c>
      <c r="G189" s="55">
        <v>1</v>
      </c>
      <c r="H189" s="60">
        <v>0</v>
      </c>
      <c r="I189" s="61">
        <v>0</v>
      </c>
      <c r="J189" s="55">
        <v>110</v>
      </c>
      <c r="K189" s="68">
        <v>518</v>
      </c>
      <c r="L189" s="55">
        <v>18.53</v>
      </c>
    </row>
    <row r="190" spans="1:12" ht="15" x14ac:dyDescent="0.25">
      <c r="A190" s="23"/>
      <c r="B190" s="15"/>
      <c r="C190" s="11"/>
      <c r="D190" s="7" t="s">
        <v>31</v>
      </c>
      <c r="E190" s="51" t="s">
        <v>47</v>
      </c>
      <c r="F190" s="55">
        <v>50</v>
      </c>
      <c r="G190" s="60">
        <v>3.8</v>
      </c>
      <c r="H190" s="60">
        <v>0.4</v>
      </c>
      <c r="I190" s="60">
        <v>24.6</v>
      </c>
      <c r="J190" s="60">
        <v>100.5</v>
      </c>
      <c r="K190" s="68">
        <v>108</v>
      </c>
      <c r="L190" s="60">
        <v>4.7</v>
      </c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6">SUM(G185:G193)</f>
        <v>25.900000000000002</v>
      </c>
      <c r="H194" s="19">
        <f t="shared" si="86"/>
        <v>26.599999999999998</v>
      </c>
      <c r="I194" s="19">
        <f t="shared" si="86"/>
        <v>114</v>
      </c>
      <c r="J194" s="19">
        <f t="shared" si="86"/>
        <v>828.9</v>
      </c>
      <c r="K194" s="25"/>
      <c r="L194" s="19">
        <f t="shared" ref="L194" si="87">SUM(L185:L193)</f>
        <v>135</v>
      </c>
    </row>
    <row r="195" spans="1:12" ht="15.75" thickBot="1" x14ac:dyDescent="0.25">
      <c r="A195" s="29">
        <f>A177</f>
        <v>2</v>
      </c>
      <c r="B195" s="30">
        <f>B177</f>
        <v>4</v>
      </c>
      <c r="C195" s="81" t="s">
        <v>4</v>
      </c>
      <c r="D195" s="82"/>
      <c r="E195" s="31"/>
      <c r="F195" s="32">
        <f>F184+F194</f>
        <v>1250</v>
      </c>
      <c r="G195" s="32">
        <f t="shared" ref="G195" si="88">G184+G194</f>
        <v>44</v>
      </c>
      <c r="H195" s="32">
        <f t="shared" ref="H195" si="89">H184+H194</f>
        <v>44.899999999999991</v>
      </c>
      <c r="I195" s="32">
        <f t="shared" ref="I195" si="90">I184+I194</f>
        <v>194.10000000000002</v>
      </c>
      <c r="J195" s="32">
        <f t="shared" ref="J195:L195" si="91">J184+J194</f>
        <v>1378.8</v>
      </c>
      <c r="K195" s="32"/>
      <c r="L195" s="32">
        <f t="shared" si="91"/>
        <v>225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49" t="s">
        <v>96</v>
      </c>
      <c r="F196" s="53">
        <v>150</v>
      </c>
      <c r="G196" s="53">
        <v>5.5</v>
      </c>
      <c r="H196" s="57">
        <v>5.6</v>
      </c>
      <c r="I196" s="58">
        <v>23.4</v>
      </c>
      <c r="J196" s="53">
        <v>182</v>
      </c>
      <c r="K196" s="53">
        <v>264</v>
      </c>
      <c r="L196" s="53">
        <v>28.34</v>
      </c>
    </row>
    <row r="197" spans="1:12" ht="15" x14ac:dyDescent="0.25">
      <c r="A197" s="23"/>
      <c r="B197" s="15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23"/>
      <c r="B198" s="15"/>
      <c r="C198" s="11"/>
      <c r="D198" s="7" t="s">
        <v>22</v>
      </c>
      <c r="E198" s="67" t="s">
        <v>97</v>
      </c>
      <c r="F198" s="60">
        <v>200</v>
      </c>
      <c r="G198" s="60">
        <v>0.1</v>
      </c>
      <c r="H198" s="60">
        <v>0</v>
      </c>
      <c r="I198" s="61">
        <v>15</v>
      </c>
      <c r="J198" s="60">
        <v>60</v>
      </c>
      <c r="K198" s="55">
        <v>493</v>
      </c>
      <c r="L198" s="60">
        <v>9.5500000000000007</v>
      </c>
    </row>
    <row r="199" spans="1:12" ht="15" x14ac:dyDescent="0.25">
      <c r="A199" s="23"/>
      <c r="B199" s="15"/>
      <c r="C199" s="11"/>
      <c r="D199" s="7" t="s">
        <v>23</v>
      </c>
      <c r="E199" s="67" t="s">
        <v>41</v>
      </c>
      <c r="F199" s="60">
        <v>50</v>
      </c>
      <c r="G199" s="60">
        <v>3</v>
      </c>
      <c r="H199" s="60">
        <v>1.2</v>
      </c>
      <c r="I199" s="61">
        <v>30.5</v>
      </c>
      <c r="J199" s="60">
        <v>104</v>
      </c>
      <c r="K199" s="55">
        <v>111</v>
      </c>
      <c r="L199" s="60">
        <v>5.6</v>
      </c>
    </row>
    <row r="200" spans="1:12" ht="15" x14ac:dyDescent="0.25">
      <c r="A200" s="23"/>
      <c r="B200" s="15"/>
      <c r="C200" s="11"/>
      <c r="D200" s="7" t="s">
        <v>24</v>
      </c>
      <c r="E200" s="40"/>
      <c r="F200" s="41"/>
      <c r="G200" s="41"/>
      <c r="H200" s="41"/>
      <c r="I200" s="41"/>
      <c r="J200" s="41"/>
      <c r="K200" s="42"/>
      <c r="L200" s="41"/>
    </row>
    <row r="201" spans="1:12" ht="15" x14ac:dyDescent="0.25">
      <c r="A201" s="23"/>
      <c r="B201" s="15"/>
      <c r="C201" s="11"/>
      <c r="D201" s="6"/>
      <c r="E201" s="50" t="s">
        <v>98</v>
      </c>
      <c r="F201" s="54">
        <v>100</v>
      </c>
      <c r="G201" s="54">
        <v>10.199999999999999</v>
      </c>
      <c r="H201" s="54">
        <v>12.4</v>
      </c>
      <c r="I201" s="59">
        <v>3</v>
      </c>
      <c r="J201" s="54">
        <v>200</v>
      </c>
      <c r="K201" s="56">
        <v>307</v>
      </c>
      <c r="L201" s="54">
        <v>46.51</v>
      </c>
    </row>
    <row r="202" spans="1:12" ht="15" x14ac:dyDescent="0.2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92">SUM(G196:G202)</f>
        <v>18.799999999999997</v>
      </c>
      <c r="H203" s="19">
        <f t="shared" si="92"/>
        <v>19.2</v>
      </c>
      <c r="I203" s="19">
        <f t="shared" si="92"/>
        <v>71.900000000000006</v>
      </c>
      <c r="J203" s="19">
        <f t="shared" si="92"/>
        <v>546</v>
      </c>
      <c r="K203" s="25"/>
      <c r="L203" s="19">
        <f t="shared" ref="L203" si="93">SUM(L196:L202)</f>
        <v>90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51" t="s">
        <v>99</v>
      </c>
      <c r="F204" s="55">
        <v>60</v>
      </c>
      <c r="G204" s="55">
        <v>1</v>
      </c>
      <c r="H204" s="60">
        <v>5.2</v>
      </c>
      <c r="I204" s="61">
        <v>4.0999999999999996</v>
      </c>
      <c r="J204" s="55">
        <v>45.4</v>
      </c>
      <c r="K204" s="55">
        <v>19</v>
      </c>
      <c r="L204" s="55">
        <v>24.6</v>
      </c>
    </row>
    <row r="205" spans="1:12" ht="30" x14ac:dyDescent="0.25">
      <c r="A205" s="23"/>
      <c r="B205" s="15"/>
      <c r="C205" s="11"/>
      <c r="D205" s="7" t="s">
        <v>27</v>
      </c>
      <c r="E205" s="51" t="s">
        <v>100</v>
      </c>
      <c r="F205" s="55">
        <v>200</v>
      </c>
      <c r="G205" s="55">
        <v>3.6</v>
      </c>
      <c r="H205" s="60">
        <v>5.5</v>
      </c>
      <c r="I205" s="61">
        <v>18.100000000000001</v>
      </c>
      <c r="J205" s="55">
        <v>111.1</v>
      </c>
      <c r="K205" s="55">
        <v>144</v>
      </c>
      <c r="L205" s="55">
        <v>24</v>
      </c>
    </row>
    <row r="206" spans="1:12" ht="15" x14ac:dyDescent="0.25">
      <c r="A206" s="23"/>
      <c r="B206" s="15"/>
      <c r="C206" s="11"/>
      <c r="D206" s="7" t="s">
        <v>28</v>
      </c>
      <c r="E206" s="51" t="s">
        <v>101</v>
      </c>
      <c r="F206" s="55">
        <v>90</v>
      </c>
      <c r="G206" s="55">
        <v>7.2</v>
      </c>
      <c r="H206" s="60">
        <v>6.5</v>
      </c>
      <c r="I206" s="61">
        <v>12.6</v>
      </c>
      <c r="J206" s="55">
        <v>164.3</v>
      </c>
      <c r="K206" s="55">
        <v>390</v>
      </c>
      <c r="L206" s="55">
        <v>51.29</v>
      </c>
    </row>
    <row r="207" spans="1:12" ht="15" x14ac:dyDescent="0.25">
      <c r="A207" s="23"/>
      <c r="B207" s="15"/>
      <c r="C207" s="11"/>
      <c r="D207" s="7" t="s">
        <v>29</v>
      </c>
      <c r="E207" s="51" t="s">
        <v>102</v>
      </c>
      <c r="F207" s="55">
        <v>150</v>
      </c>
      <c r="G207" s="55">
        <v>6</v>
      </c>
      <c r="H207" s="60">
        <v>7.4</v>
      </c>
      <c r="I207" s="61">
        <v>32</v>
      </c>
      <c r="J207" s="55">
        <v>213.7</v>
      </c>
      <c r="K207" s="55">
        <v>415</v>
      </c>
      <c r="L207" s="55">
        <v>15.07</v>
      </c>
    </row>
    <row r="208" spans="1:12" ht="15" x14ac:dyDescent="0.25">
      <c r="A208" s="23"/>
      <c r="B208" s="15"/>
      <c r="C208" s="11"/>
      <c r="D208" s="7" t="s">
        <v>30</v>
      </c>
      <c r="E208" s="51" t="s">
        <v>103</v>
      </c>
      <c r="F208" s="55">
        <v>200</v>
      </c>
      <c r="G208" s="55">
        <v>0.4</v>
      </c>
      <c r="H208" s="60">
        <v>0.2</v>
      </c>
      <c r="I208" s="61">
        <v>21.5</v>
      </c>
      <c r="J208" s="55">
        <v>87</v>
      </c>
      <c r="K208" s="55">
        <v>505</v>
      </c>
      <c r="L208" s="55">
        <v>16.28</v>
      </c>
    </row>
    <row r="209" spans="1:12" ht="15" x14ac:dyDescent="0.25">
      <c r="A209" s="23"/>
      <c r="B209" s="15"/>
      <c r="C209" s="11"/>
      <c r="D209" s="7" t="s">
        <v>31</v>
      </c>
      <c r="E209" s="67" t="s">
        <v>47</v>
      </c>
      <c r="F209" s="60">
        <v>40</v>
      </c>
      <c r="G209" s="60">
        <v>6.6</v>
      </c>
      <c r="H209" s="60">
        <v>0.6</v>
      </c>
      <c r="I209" s="61">
        <v>19.600000000000001</v>
      </c>
      <c r="J209" s="60">
        <v>96</v>
      </c>
      <c r="K209" s="55">
        <v>108</v>
      </c>
      <c r="L209" s="60">
        <v>3.76</v>
      </c>
    </row>
    <row r="210" spans="1:12" ht="15" x14ac:dyDescent="0.25">
      <c r="A210" s="23"/>
      <c r="B210" s="15"/>
      <c r="C210" s="11"/>
      <c r="D210" s="7" t="s">
        <v>32</v>
      </c>
      <c r="E210" s="40"/>
      <c r="F210" s="41"/>
      <c r="G210" s="41"/>
      <c r="H210" s="41"/>
      <c r="I210" s="41"/>
      <c r="J210" s="41"/>
      <c r="K210" s="42"/>
      <c r="L210" s="41"/>
    </row>
    <row r="211" spans="1:12" ht="15" x14ac:dyDescent="0.2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 x14ac:dyDescent="0.2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94">SUM(G204:G212)</f>
        <v>24.799999999999997</v>
      </c>
      <c r="H213" s="19">
        <f t="shared" si="94"/>
        <v>25.400000000000002</v>
      </c>
      <c r="I213" s="19">
        <f t="shared" si="94"/>
        <v>107.9</v>
      </c>
      <c r="J213" s="19">
        <f t="shared" si="94"/>
        <v>717.5</v>
      </c>
      <c r="K213" s="25"/>
      <c r="L213" s="19">
        <f t="shared" ref="L213" si="95">SUM(L204:L212)</f>
        <v>135</v>
      </c>
    </row>
    <row r="214" spans="1:12" ht="15.75" thickBot="1" x14ac:dyDescent="0.25">
      <c r="A214" s="29">
        <f>A196</f>
        <v>2</v>
      </c>
      <c r="B214" s="30">
        <f>B196</f>
        <v>5</v>
      </c>
      <c r="C214" s="81" t="s">
        <v>4</v>
      </c>
      <c r="D214" s="82"/>
      <c r="E214" s="31"/>
      <c r="F214" s="32">
        <f>F203+F213</f>
        <v>1240</v>
      </c>
      <c r="G214" s="32">
        <f t="shared" ref="G214" si="96">G203+G213</f>
        <v>43.599999999999994</v>
      </c>
      <c r="H214" s="32">
        <f t="shared" ref="H214" si="97">H203+H213</f>
        <v>44.6</v>
      </c>
      <c r="I214" s="32">
        <f t="shared" ref="I214" si="98">I203+I213</f>
        <v>179.8</v>
      </c>
      <c r="J214" s="32">
        <f t="shared" ref="J214:L214" si="99">J203+J213</f>
        <v>1263.5</v>
      </c>
      <c r="K214" s="32"/>
      <c r="L214" s="32">
        <f t="shared" si="99"/>
        <v>225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49" t="s">
        <v>104</v>
      </c>
      <c r="F215" s="53">
        <v>200</v>
      </c>
      <c r="G215" s="53">
        <v>4.5999999999999996</v>
      </c>
      <c r="H215" s="57">
        <v>9.5</v>
      </c>
      <c r="I215" s="58">
        <v>35.700000000000003</v>
      </c>
      <c r="J215" s="53">
        <v>180</v>
      </c>
      <c r="K215" s="53">
        <v>265</v>
      </c>
      <c r="L215" s="53">
        <v>28.75</v>
      </c>
    </row>
    <row r="216" spans="1:12" ht="15" x14ac:dyDescent="0.25">
      <c r="A216" s="23"/>
      <c r="B216" s="15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" x14ac:dyDescent="0.25">
      <c r="A217" s="23"/>
      <c r="B217" s="15"/>
      <c r="C217" s="11"/>
      <c r="D217" s="7" t="s">
        <v>22</v>
      </c>
      <c r="E217" s="50" t="s">
        <v>52</v>
      </c>
      <c r="F217" s="54">
        <v>200</v>
      </c>
      <c r="G217" s="54">
        <v>1.5</v>
      </c>
      <c r="H217" s="54">
        <v>1.3</v>
      </c>
      <c r="I217" s="59">
        <v>15.9</v>
      </c>
      <c r="J217" s="54">
        <v>90</v>
      </c>
      <c r="K217" s="76">
        <v>495</v>
      </c>
      <c r="L217" s="54">
        <v>15.92</v>
      </c>
    </row>
    <row r="218" spans="1:12" ht="15" x14ac:dyDescent="0.25">
      <c r="A218" s="23"/>
      <c r="B218" s="15"/>
      <c r="C218" s="11"/>
      <c r="D218" s="7" t="s">
        <v>23</v>
      </c>
      <c r="E218" s="67" t="s">
        <v>53</v>
      </c>
      <c r="F218" s="60">
        <v>53</v>
      </c>
      <c r="G218" s="60">
        <v>5.6</v>
      </c>
      <c r="H218" s="60">
        <v>3.8</v>
      </c>
      <c r="I218" s="61">
        <v>20.5</v>
      </c>
      <c r="J218" s="60">
        <v>142</v>
      </c>
      <c r="K218" s="68" t="s">
        <v>55</v>
      </c>
      <c r="L218" s="60">
        <v>25.33</v>
      </c>
    </row>
    <row r="219" spans="1:12" ht="15" x14ac:dyDescent="0.25">
      <c r="A219" s="23"/>
      <c r="B219" s="15"/>
      <c r="C219" s="11"/>
      <c r="D219" s="7" t="s">
        <v>24</v>
      </c>
      <c r="E219" s="40"/>
      <c r="F219" s="41"/>
      <c r="G219" s="41"/>
      <c r="H219" s="41"/>
      <c r="I219" s="41"/>
      <c r="J219" s="41"/>
      <c r="K219" s="42"/>
      <c r="L219" s="41"/>
    </row>
    <row r="220" spans="1:12" ht="15" x14ac:dyDescent="0.25">
      <c r="A220" s="23"/>
      <c r="B220" s="15"/>
      <c r="C220" s="11"/>
      <c r="D220" s="6"/>
      <c r="E220" s="50" t="s">
        <v>105</v>
      </c>
      <c r="F220" s="54">
        <v>47</v>
      </c>
      <c r="G220" s="54">
        <v>4.7</v>
      </c>
      <c r="H220" s="54">
        <v>2.2999999999999998</v>
      </c>
      <c r="I220" s="59">
        <v>0.3</v>
      </c>
      <c r="J220" s="54">
        <v>63</v>
      </c>
      <c r="K220" s="56">
        <v>300</v>
      </c>
      <c r="L220" s="54">
        <v>20</v>
      </c>
    </row>
    <row r="221" spans="1:12" ht="15" x14ac:dyDescent="0.25">
      <c r="A221" s="23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100">SUM(G215:G221)</f>
        <v>16.399999999999999</v>
      </c>
      <c r="H222" s="19">
        <f t="shared" si="100"/>
        <v>16.900000000000002</v>
      </c>
      <c r="I222" s="19">
        <f t="shared" si="100"/>
        <v>72.399999999999991</v>
      </c>
      <c r="J222" s="19">
        <f t="shared" si="100"/>
        <v>475</v>
      </c>
      <c r="K222" s="25"/>
      <c r="L222" s="19">
        <f t="shared" ref="L222" si="101">SUM(L215:L221)</f>
        <v>90</v>
      </c>
    </row>
    <row r="223" spans="1:12" ht="15" x14ac:dyDescent="0.25">
      <c r="A223" s="26">
        <v>2</v>
      </c>
      <c r="B223" s="13">
        <v>6</v>
      </c>
      <c r="C223" s="10" t="s">
        <v>25</v>
      </c>
      <c r="D223" s="7" t="s">
        <v>26</v>
      </c>
      <c r="E223" s="51" t="s">
        <v>106</v>
      </c>
      <c r="F223" s="55">
        <v>60</v>
      </c>
      <c r="G223" s="55">
        <v>0.8</v>
      </c>
      <c r="H223" s="60">
        <v>0.1</v>
      </c>
      <c r="I223" s="61">
        <v>2.5</v>
      </c>
      <c r="J223" s="55">
        <v>14</v>
      </c>
      <c r="K223" s="68">
        <v>106</v>
      </c>
      <c r="L223" s="55">
        <v>20</v>
      </c>
    </row>
    <row r="224" spans="1:12" ht="15" x14ac:dyDescent="0.25">
      <c r="A224" s="23"/>
      <c r="B224" s="15"/>
      <c r="C224" s="11"/>
      <c r="D224" s="7" t="s">
        <v>27</v>
      </c>
      <c r="E224" s="51" t="s">
        <v>107</v>
      </c>
      <c r="F224" s="55">
        <v>200</v>
      </c>
      <c r="G224" s="55">
        <v>1.4</v>
      </c>
      <c r="H224" s="60">
        <v>8</v>
      </c>
      <c r="I224" s="61">
        <v>22</v>
      </c>
      <c r="J224" s="55">
        <v>76</v>
      </c>
      <c r="K224" s="68" t="s">
        <v>111</v>
      </c>
      <c r="L224" s="55">
        <v>28.81</v>
      </c>
    </row>
    <row r="225" spans="1:12" ht="15" x14ac:dyDescent="0.25">
      <c r="A225" s="23"/>
      <c r="B225" s="15"/>
      <c r="C225" s="11"/>
      <c r="D225" s="7" t="s">
        <v>28</v>
      </c>
      <c r="E225" s="51" t="s">
        <v>108</v>
      </c>
      <c r="F225" s="55">
        <v>90</v>
      </c>
      <c r="G225" s="55">
        <v>15.4</v>
      </c>
      <c r="H225" s="60">
        <v>8.1</v>
      </c>
      <c r="I225" s="61">
        <v>7.7</v>
      </c>
      <c r="J225" s="55">
        <v>245</v>
      </c>
      <c r="K225" s="68">
        <v>426</v>
      </c>
      <c r="L225" s="55">
        <v>48.3</v>
      </c>
    </row>
    <row r="226" spans="1:12" ht="15" x14ac:dyDescent="0.25">
      <c r="A226" s="23"/>
      <c r="B226" s="15"/>
      <c r="C226" s="11"/>
      <c r="D226" s="7" t="s">
        <v>29</v>
      </c>
      <c r="E226" s="51" t="s">
        <v>109</v>
      </c>
      <c r="F226" s="55">
        <v>150</v>
      </c>
      <c r="G226" s="55">
        <v>2.8</v>
      </c>
      <c r="H226" s="60">
        <v>7.3</v>
      </c>
      <c r="I226" s="61">
        <v>19</v>
      </c>
      <c r="J226" s="55">
        <v>153</v>
      </c>
      <c r="K226" s="68">
        <v>404</v>
      </c>
      <c r="L226" s="55">
        <v>25.64</v>
      </c>
    </row>
    <row r="227" spans="1:12" ht="15" x14ac:dyDescent="0.25">
      <c r="A227" s="23"/>
      <c r="B227" s="15"/>
      <c r="C227" s="11"/>
      <c r="D227" s="7" t="s">
        <v>30</v>
      </c>
      <c r="E227" s="67" t="s">
        <v>86</v>
      </c>
      <c r="F227" s="60">
        <v>200</v>
      </c>
      <c r="G227" s="60">
        <v>0.5</v>
      </c>
      <c r="H227" s="60">
        <v>0</v>
      </c>
      <c r="I227" s="61">
        <v>27</v>
      </c>
      <c r="J227" s="60">
        <v>110</v>
      </c>
      <c r="K227" s="68">
        <v>508</v>
      </c>
      <c r="L227" s="60">
        <v>7.55</v>
      </c>
    </row>
    <row r="228" spans="1:12" ht="15" x14ac:dyDescent="0.25">
      <c r="A228" s="23"/>
      <c r="B228" s="15"/>
      <c r="C228" s="11"/>
      <c r="D228" s="7" t="s">
        <v>31</v>
      </c>
      <c r="E228" s="67" t="s">
        <v>110</v>
      </c>
      <c r="F228" s="60">
        <v>50</v>
      </c>
      <c r="G228" s="60">
        <v>3.8</v>
      </c>
      <c r="H228" s="60">
        <v>0.4</v>
      </c>
      <c r="I228" s="61">
        <v>24.6</v>
      </c>
      <c r="J228" s="60">
        <v>117</v>
      </c>
      <c r="K228" s="68">
        <v>108</v>
      </c>
      <c r="L228" s="60">
        <v>4.7</v>
      </c>
    </row>
    <row r="229" spans="1:12" ht="15" x14ac:dyDescent="0.25">
      <c r="A229" s="23"/>
      <c r="B229" s="15"/>
      <c r="C229" s="11"/>
      <c r="D229" s="7" t="s">
        <v>32</v>
      </c>
      <c r="E229" s="40"/>
      <c r="F229" s="41"/>
      <c r="G229" s="41"/>
      <c r="H229" s="41"/>
      <c r="I229" s="41"/>
      <c r="J229" s="41"/>
      <c r="K229" s="42"/>
      <c r="L229" s="41"/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750</v>
      </c>
      <c r="G232" s="19">
        <f t="shared" ref="G232:J232" si="102">SUM(G223:G231)</f>
        <v>24.700000000000003</v>
      </c>
      <c r="H232" s="19">
        <f t="shared" si="102"/>
        <v>23.9</v>
      </c>
      <c r="I232" s="19">
        <f t="shared" si="102"/>
        <v>102.80000000000001</v>
      </c>
      <c r="J232" s="19">
        <f t="shared" si="102"/>
        <v>715</v>
      </c>
      <c r="K232" s="25"/>
      <c r="L232" s="19">
        <f t="shared" ref="L232" si="103">SUM(L223:L231)</f>
        <v>135</v>
      </c>
    </row>
    <row r="233" spans="1:12" ht="15.75" thickBot="1" x14ac:dyDescent="0.25">
      <c r="A233" s="29">
        <f>A215</f>
        <v>2</v>
      </c>
      <c r="B233" s="30">
        <f>B215</f>
        <v>6</v>
      </c>
      <c r="C233" s="81" t="s">
        <v>4</v>
      </c>
      <c r="D233" s="82"/>
      <c r="E233" s="31"/>
      <c r="F233" s="32">
        <f>F222+F232</f>
        <v>1250</v>
      </c>
      <c r="G233" s="32">
        <f t="shared" ref="G233:J233" si="104">G222+G232</f>
        <v>41.1</v>
      </c>
      <c r="H233" s="32">
        <f t="shared" si="104"/>
        <v>40.799999999999997</v>
      </c>
      <c r="I233" s="32">
        <f t="shared" si="104"/>
        <v>175.2</v>
      </c>
      <c r="J233" s="32">
        <f t="shared" si="104"/>
        <v>1190</v>
      </c>
      <c r="K233" s="32"/>
      <c r="L233" s="32">
        <f t="shared" ref="L233" si="105">L222+L232</f>
        <v>225</v>
      </c>
    </row>
    <row r="234" spans="1:12" ht="13.5" thickBot="1" x14ac:dyDescent="0.25">
      <c r="A234" s="27"/>
      <c r="B234" s="28"/>
      <c r="C234" s="83" t="s">
        <v>5</v>
      </c>
      <c r="D234" s="83"/>
      <c r="E234" s="83"/>
      <c r="F234" s="34">
        <f>(F24+F43+F62+F81+F100+F138+F157+F176+F195+F214)/(IF(F24=0,0,1)+IF(F43=0,0,1)+IF(F62=0,0,1)+IF(F81=0,0,1)+IF(F100=0,0,1)+IF(F138=0,0,1)+IF(F157=0,0,1)+IF(F176=0,0,1)+IF(F195=0,0,1)+IF(F214=0,0,1))</f>
        <v>1292.1500000000001</v>
      </c>
      <c r="G234" s="34">
        <f>(G24+G43+G62+G81+G100+G138+G157+G176+G195+G214)/(IF(G24=0,0,1)+IF(G43=0,0,1)+IF(G62=0,0,1)+IF(G81=0,0,1)+IF(G100=0,0,1)+IF(G138=0,0,1)+IF(G157=0,0,1)+IF(G176=0,0,1)+IF(G195=0,0,1)+IF(G214=0,0,1))</f>
        <v>42.85</v>
      </c>
      <c r="H234" s="34">
        <f>(H24+H43+H62+H81+H100+H138+H157+H176+H195+H214)/(IF(H24=0,0,1)+IF(H43=0,0,1)+IF(H62=0,0,1)+IF(H81=0,0,1)+IF(H100=0,0,1)+IF(H138=0,0,1)+IF(H157=0,0,1)+IF(H176=0,0,1)+IF(H195=0,0,1)+IF(H214=0,0,1))</f>
        <v>44.007000000000005</v>
      </c>
      <c r="I234" s="34">
        <f>(I24+I43+I62+I81+I100+I138+I157+I176+I195+I214)/(IF(I24=0,0,1)+IF(I43=0,0,1)+IF(I62=0,0,1)+IF(I81=0,0,1)+IF(I100=0,0,1)+IF(I138=0,0,1)+IF(I157=0,0,1)+IF(I176=0,0,1)+IF(I195=0,0,1)+IF(I214=0,0,1))</f>
        <v>183.54500000000002</v>
      </c>
      <c r="J234" s="34">
        <f>(J24+J43+J62+J81+J100+J138+J157+J176+J195+J214)/(IF(J24=0,0,1)+IF(J43=0,0,1)+IF(J62=0,0,1)+IF(J81=0,0,1)+IF(J100=0,0,1)+IF(J138=0,0,1)+IF(J157=0,0,1)+IF(J176=0,0,1)+IF(J195=0,0,1)+IF(J214=0,0,1))</f>
        <v>1281.7060000000001</v>
      </c>
      <c r="K234" s="34"/>
      <c r="L234" s="34">
        <f>(L24+L43+L62+L81+L100+L138+L157+L176+L195+L214)/(IF(L24=0,0,1)+IF(L43=0,0,1)+IF(L62=0,0,1)+IF(L81=0,0,1)+IF(L100=0,0,1)+IF(L138=0,0,1)+IF(L157=0,0,1)+IF(L176=0,0,1)+IF(L195=0,0,1)+IF(L214=0,0,1))</f>
        <v>225</v>
      </c>
    </row>
  </sheetData>
  <mergeCells count="16">
    <mergeCell ref="C1:E1"/>
    <mergeCell ref="H1:K1"/>
    <mergeCell ref="H2:K2"/>
    <mergeCell ref="C43:D43"/>
    <mergeCell ref="C62:D62"/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233:D233"/>
    <mergeCell ref="C119:D11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Гыскэ</cp:lastModifiedBy>
  <dcterms:created xsi:type="dcterms:W3CDTF">2022-05-16T14:23:56Z</dcterms:created>
  <dcterms:modified xsi:type="dcterms:W3CDTF">2023-10-19T02:05:54Z</dcterms:modified>
</cp:coreProperties>
</file>